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Pltep.cz\dataroot\CentralniNakup\Výběrová řízení\2026\Modernizace vodovodů a kanalizací (Š744 - Š746, C1)\Zadávací dokumentace\"/>
    </mc:Choice>
  </mc:AlternateContent>
  <xr:revisionPtr revIDLastSave="0" documentId="13_ncr:1_{9BB457CA-718A-43E3-B18C-B779424E4A6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enová specifikace nabídk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4" i="2" l="1"/>
  <c r="G171" i="2"/>
  <c r="G176" i="2"/>
  <c r="G175" i="2" s="1"/>
  <c r="G173" i="2"/>
  <c r="G172" i="2" s="1"/>
  <c r="G166" i="2"/>
  <c r="G167" i="2"/>
  <c r="G168" i="2"/>
  <c r="G170" i="2"/>
  <c r="G169" i="2" s="1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40" i="2"/>
  <c r="G163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6" i="2"/>
  <c r="G117" i="2"/>
  <c r="G118" i="2"/>
  <c r="G119" i="2"/>
  <c r="G120" i="2"/>
  <c r="G121" i="2"/>
  <c r="G122" i="2"/>
  <c r="G123" i="2"/>
  <c r="G124" i="2"/>
  <c r="G125" i="2"/>
  <c r="G126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115" i="2" l="1"/>
  <c r="G5" i="2"/>
  <c r="G128" i="2"/>
  <c r="G127" i="2" s="1"/>
  <c r="G137" i="2"/>
  <c r="G136" i="2" s="1"/>
  <c r="G135" i="2"/>
  <c r="G134" i="2"/>
  <c r="G133" i="2" s="1"/>
  <c r="G132" i="2"/>
  <c r="G131" i="2" s="1"/>
  <c r="G130" i="2"/>
  <c r="G129" i="2" s="1"/>
  <c r="G37" i="2"/>
  <c r="G36" i="2" s="1"/>
  <c r="G33" i="2"/>
  <c r="G34" i="2"/>
  <c r="G35" i="2"/>
  <c r="G32" i="2"/>
  <c r="G30" i="2"/>
  <c r="G29" i="2"/>
  <c r="G28" i="2" s="1"/>
  <c r="G178" i="2"/>
  <c r="G177" i="2" s="1"/>
  <c r="G31" i="2" l="1"/>
  <c r="G165" i="2"/>
  <c r="G164" i="2" s="1"/>
  <c r="G139" i="2"/>
  <c r="G138" i="2" s="1"/>
  <c r="G179" i="2" l="1"/>
</calcChain>
</file>

<file path=xl/sharedStrings.xml><?xml version="1.0" encoding="utf-8"?>
<sst xmlns="http://schemas.openxmlformats.org/spreadsheetml/2006/main" count="501" uniqueCount="347">
  <si>
    <t>Popis</t>
  </si>
  <si>
    <t>MJ</t>
  </si>
  <si>
    <t>Zemní práce</t>
  </si>
  <si>
    <t>m2</t>
  </si>
  <si>
    <t>m3</t>
  </si>
  <si>
    <t>t</t>
  </si>
  <si>
    <t>kg</t>
  </si>
  <si>
    <t>kpl</t>
  </si>
  <si>
    <t>č.</t>
  </si>
  <si>
    <t>Množství celkem</t>
  </si>
  <si>
    <t>Cena jednotková v Kč bez DPH*</t>
  </si>
  <si>
    <t>Cena celkem v Kč bez DPH</t>
  </si>
  <si>
    <t>Inženýrská činnost</t>
  </si>
  <si>
    <t>Provozní vlivy</t>
  </si>
  <si>
    <t>*) Účastník vyplní pouze oranžově zvýrazněná pole, tj. Cena jednotková v Kč bez DPH</t>
  </si>
  <si>
    <t>m</t>
  </si>
  <si>
    <t>kus</t>
  </si>
  <si>
    <t>Přesun hmot</t>
  </si>
  <si>
    <t>Příloha 1 Smlouvy o dílo - Cenová specifikace nabídky "Modernizace vodovodů a kanalizací (Š744 - Š746, C1)"</t>
  </si>
  <si>
    <t>113107322</t>
  </si>
  <si>
    <t>Odstranění podkladů nebo krytů strojně plochy jednotlivě do 50 m2 s přemístěním hmot na skládku na vzdálenost do 3 m nebo s naložením na dopravní prostředek z kameniva hrubého drceného, o tl. vrstvy přes 100 do 200 mm</t>
  </si>
  <si>
    <t>113107331</t>
  </si>
  <si>
    <t>Odstranění podkladů nebo krytů strojně plochy jednotlivě do 50 m2 s přemístěním hmot na skládku na vzdálenost do 3 m nebo s naložením na dopravní prostředek z betonu prostého, o tl. vrstvy přes 100 do 150 mm</t>
  </si>
  <si>
    <t>113107342</t>
  </si>
  <si>
    <t>Odstranění podkladů nebo krytů strojně plochy jednotlivě do 50 m2 s přemístěním hmot na skládku na vzdálenost do 3 m nebo s naložením na dopravní prostředek živičných, o tl. vrstvy přes 50 do 100 mm</t>
  </si>
  <si>
    <t>113154512</t>
  </si>
  <si>
    <t>Frézování živičného podkladu nebo krytu s naložením hmot na dopravní prostředek plochy do 500 m2 pruhu šířky do 0,5 m, tloušťky vrstvy 40 mm</t>
  </si>
  <si>
    <t>115101201</t>
  </si>
  <si>
    <t>Čerpání vody na dopravní výšku do 10 m s uvažovaným průměrným přítokem do 500 l/min</t>
  </si>
  <si>
    <t>hod</t>
  </si>
  <si>
    <t>115101301</t>
  </si>
  <si>
    <t>Pohotovost záložní čerpací soupravy pro dopravní výšku do 10 m s uvažovaným průměrným přítokem do 500 l/min</t>
  </si>
  <si>
    <t>119001405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</si>
  <si>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do 200 mm</t>
  </si>
  <si>
    <t>119003131</t>
  </si>
  <si>
    <t>Pomocné konstrukce při zabezpečení výkopu svislé výstražná páska zřízení</t>
  </si>
  <si>
    <t>119003132</t>
  </si>
  <si>
    <t>Pomocné konstrukce při zabezpečení výkopu svislé výstražná páska odstranění</t>
  </si>
  <si>
    <t>119003141</t>
  </si>
  <si>
    <t>Pomocné konstrukce při zabezpečení výkopu svislé plastový plot zřízení</t>
  </si>
  <si>
    <t>119003142</t>
  </si>
  <si>
    <t>Pomocné konstrukce při zabezpečení výkopu svislé plastový plot odstranění</t>
  </si>
  <si>
    <t>119004111</t>
  </si>
  <si>
    <t>Pomocné konstrukce při zabezpečení výkopu bezpečný vstup nebo výstup žebříkem zřízení</t>
  </si>
  <si>
    <t>119004112</t>
  </si>
  <si>
    <t>Pomocné konstrukce při zabezpečení výkopu bezpečný vstup nebo výstup žebříkem odstranění</t>
  </si>
  <si>
    <t>131251021</t>
  </si>
  <si>
    <t>Hloubení zapažených jam a zářezů při překopech inženýrských sítí strojně s urovnáním dna do předepsaného profilu a spádu objemu do 15 m3 v hornině třídy těžitelnosti I skupiny 3</t>
  </si>
  <si>
    <t>139001101</t>
  </si>
  <si>
    <t>Příplatek k cenám hloubených vykopávek za ztížení vykopávky v blízkosti podzemního vedení nebo výbušnin pro jakoukoliv třídu horniny</t>
  </si>
  <si>
    <t>151102201</t>
  </si>
  <si>
    <t>Zřízení pažení stěn výkopu bez rozepření nebo vzepření při překopech inženýrských sítí plochy do 30 m2 příložné, hloubky do 4 m</t>
  </si>
  <si>
    <t>151102211</t>
  </si>
  <si>
    <t>Odstranění pažení stěn výkopu bez rozepření nebo vzepření při překopech inženýrských sítí plochy do 30 m2 s uložením pažin na vzdálenost do 3 m od okraje výkopu příložné, hloubky do 4 m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</si>
  <si>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</si>
  <si>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</si>
  <si>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171201231</t>
  </si>
  <si>
    <t>Poplatek za uložení stavebního odpadu na recyklační skládce (skládkovné) zeminy a kamení zatříděného do Katalogu odpadů pod kódem 17 05 04</t>
  </si>
  <si>
    <t>171251201</t>
  </si>
  <si>
    <t>Uložení sypaniny na skládky nebo meziskládky bez hutnění s upravením uložené sypaniny do předepsaného tvaru</t>
  </si>
  <si>
    <t>174152101</t>
  </si>
  <si>
    <t>Zásyp sypaninou z jakékoliv horniny při překopech inženýrských sítí strojně objemu do 30 m3 s uložením výkopku ve vrstvách se zhutněním jam, šachet, rýh nebo kolem objektů v těchto vykopávkách</t>
  </si>
  <si>
    <t>58344171</t>
  </si>
  <si>
    <t>Kód ÚRS</t>
  </si>
  <si>
    <t>Svislé a kompletní konstrukce</t>
  </si>
  <si>
    <t>359901111</t>
  </si>
  <si>
    <t>Vyčištění potrubí jakékoliv výšky</t>
  </si>
  <si>
    <t>359901212</t>
  </si>
  <si>
    <t>Monitoring stoky jakékoli výšky na stávajícího potrubí</t>
  </si>
  <si>
    <t>Komunikace pozemní</t>
  </si>
  <si>
    <t>566901133</t>
  </si>
  <si>
    <t>Vyspravení podkladu po překopech inženýrských sítí plochy do 15 m2 s rozprostřením a zhutněním štěrkodrtí tl. 200 mm</t>
  </si>
  <si>
    <t>566901161</t>
  </si>
  <si>
    <t>Vyspravení podkladu po překopech inženýrských sítí plochy do 15 m2 s rozprostřením a zhutněním obalovaným kamenivem ACP tl. 100 mm</t>
  </si>
  <si>
    <t>566901172</t>
  </si>
  <si>
    <t>Vyspravení podkladu po překopech inženýrských sítí plochy do 15 m2 s rozprostřením a zhutněním směsí zpevněnou cementem SC C 20/25 (PB I) tl. 150 mm</t>
  </si>
  <si>
    <t>572340111</t>
  </si>
  <si>
    <t>Vyspravení krytu komunikací po překopech inženýrských sítí plochy do 15 m2 asfaltovým betonem ACO, po zhutnění tl. přes 30 do 50 mm</t>
  </si>
  <si>
    <t>Vedení trubní dálková a přípojná</t>
  </si>
  <si>
    <t>852242192</t>
  </si>
  <si>
    <t>852312122</t>
  </si>
  <si>
    <t>Montáž potrubí z trub litinových tlakových přírubových abnormálních délek, jednotlivě do 1 m v otevřeném výkopu, kanálu nebo v šachtě DN 150</t>
  </si>
  <si>
    <t>55253286</t>
  </si>
  <si>
    <t>55253287</t>
  </si>
  <si>
    <t>55253289.r1</t>
  </si>
  <si>
    <t>55253291.r1</t>
  </si>
  <si>
    <t>857232122</t>
  </si>
  <si>
    <t>Montáž litinových tvarovek na potrubí litinovém tlakovém jednoosých na potrubí z trub přírubových v otevřeném výkopu, kanálu nebo v šachtě DN 65</t>
  </si>
  <si>
    <t>55253605</t>
  </si>
  <si>
    <t>857242192</t>
  </si>
  <si>
    <t>857244192</t>
  </si>
  <si>
    <t>857312122</t>
  </si>
  <si>
    <t>Montáž litinových tvarovek na potrubí litinovém tlakovém jednoosých na potrubí z trub přírubových v otevřeném výkopu, kanálu nebo v šachtě DN 150</t>
  </si>
  <si>
    <t>55254029</t>
  </si>
  <si>
    <t>857314122</t>
  </si>
  <si>
    <t>Montáž litinových tvarovek na potrubí litinovém tlakovém odbočných na potrubí z trub přírubových v otevřeném výkopu, kanálu nebo v šachtě DN 150</t>
  </si>
  <si>
    <t>55253526</t>
  </si>
  <si>
    <t>857372122</t>
  </si>
  <si>
    <t>Montáž litinových tvarovek na potrubí litinovém tlakovém jednoosých na potrubí z trub přírubových v otevřeném výkopu, kanálu nebo v šachtě DN 300</t>
  </si>
  <si>
    <t>55253629</t>
  </si>
  <si>
    <t>857372192</t>
  </si>
  <si>
    <t>857374122</t>
  </si>
  <si>
    <t>Montáž litinových tvarovek na potrubí litinovém tlakovém odbočných na potrubí z trub přírubových v otevřeném výkopu, kanálu nebo v šachtě DN 300</t>
  </si>
  <si>
    <t>55253550</t>
  </si>
  <si>
    <t>857374192</t>
  </si>
  <si>
    <t>857382122</t>
  </si>
  <si>
    <t>Montáž litinových tvarovek na potrubí litinovém tlakovém jednoosých na potrubí z trub přírubových v otevřeném výkopu, kanálu nebo v šachtě DN 350</t>
  </si>
  <si>
    <t>55253635</t>
  </si>
  <si>
    <t>871181211</t>
  </si>
  <si>
    <t>Montáž vodovodního potrubí z polyetylenu PE100 RC v otevřeném výkopu svařovaných elektrotvarovkou SDR 11/PN16 d 50 x 4,6 mm</t>
  </si>
  <si>
    <t>28613502</t>
  </si>
  <si>
    <t>871321211</t>
  </si>
  <si>
    <t>Montáž vodovodního potrubí z polyetylenu PE100 RC v otevřeném výkopu svařovaných elektrotvarovkou SDR 11/PN16 d 160 x 14,6 mm</t>
  </si>
  <si>
    <t>28613859</t>
  </si>
  <si>
    <t>877181101</t>
  </si>
  <si>
    <t>Montáž tvarovek na vodovodním plastovém potrubí z polyetylenu PE 100 elektrotvarovek SDR 11/PN16 spojek, oblouků nebo redukcí d 50</t>
  </si>
  <si>
    <t>28615971</t>
  </si>
  <si>
    <t>877181110</t>
  </si>
  <si>
    <t>Montáž tvarovek na vodovodním plastovém potrubí z polyetylenu PE 100 elektrotvarovek SDR 11/PN16 kolen 45° d 50</t>
  </si>
  <si>
    <t>28614945</t>
  </si>
  <si>
    <t>877181112</t>
  </si>
  <si>
    <t>Montáž tvarovek na vodovodním plastovém potrubí z polyetylenu PE 100 elektrotvarovek SDR 11/PN16 kolen 90° d 50</t>
  </si>
  <si>
    <t>28653054</t>
  </si>
  <si>
    <t>877182001</t>
  </si>
  <si>
    <t>Montáž svěrných (mechanických) spojek na vodovodním potrubí spojek, kolen 90° nebo redukcí d 50</t>
  </si>
  <si>
    <t>63126245</t>
  </si>
  <si>
    <t>63126204</t>
  </si>
  <si>
    <t>877321101</t>
  </si>
  <si>
    <t>Montáž tvarovek na vodovodním plastovém potrubí z polyetylenu PE 100 elektrotvarovek SDR 11/PN16 spojek, oblouků nebo redukcí d 160</t>
  </si>
  <si>
    <t>28615978</t>
  </si>
  <si>
    <t>879181111</t>
  </si>
  <si>
    <t>Montáž napojení vodovodní přípojky v otevřeném výkopu DN 40</t>
  </si>
  <si>
    <t>891181222</t>
  </si>
  <si>
    <t>Montáž vodovodních armatur na potrubí šoupátek nebo klapek uzavíracích v šachtách s ručním kolečkem DN 40</t>
  </si>
  <si>
    <t>28654892</t>
  </si>
  <si>
    <t>891181295</t>
  </si>
  <si>
    <t>Montáž vodovodních armatur na potrubí Příplatek k ceně za montáž v objektech DN od 40 do 1200</t>
  </si>
  <si>
    <t>891181821</t>
  </si>
  <si>
    <t>Demontáž vodovodních armatur na potrubí šoupátek nebo klapek uzavíracích v šachtách s ručním kolečkem DN 40</t>
  </si>
  <si>
    <t>891212312</t>
  </si>
  <si>
    <t>Montáž vodovodních armatur na potrubí vodoměrů v šachtě přírubových DN 50</t>
  </si>
  <si>
    <t>891231222</t>
  </si>
  <si>
    <t>Montáž vodovodních armatur na potrubí šoupátek nebo klapek uzavíracích v šachtách s ručním kolečkem DN 65</t>
  </si>
  <si>
    <t>42221115</t>
  </si>
  <si>
    <t>42210101</t>
  </si>
  <si>
    <t>891311222</t>
  </si>
  <si>
    <t>Montáž vodovodních armatur na potrubí šoupátek nebo klapek uzavíracích v šachtách s ručním kolečkem DN 150</t>
  </si>
  <si>
    <t>42221119</t>
  </si>
  <si>
    <t>42210102</t>
  </si>
  <si>
    <t>891311821</t>
  </si>
  <si>
    <t>Demontáž vodovodních armatur na potrubí šoupátek nebo klapek uzavíracích v šachtách s ručním kolečkem DN 150</t>
  </si>
  <si>
    <t>891319951</t>
  </si>
  <si>
    <t>Montáž opravných armatur na potrubí z trub litinových, ocelových nebo plastických hmot potrubních spojek hrdlo/příruba DN 150</t>
  </si>
  <si>
    <t>55251344</t>
  </si>
  <si>
    <t>891361821</t>
  </si>
  <si>
    <t>Demontáž vodovodních armatur na potrubí šoupátek nebo klapek uzavíracích v šachtách s ručním kolečkem DN 250</t>
  </si>
  <si>
    <t>891371821</t>
  </si>
  <si>
    <t>Demontáž vodovodních armatur na potrubí šoupátek nebo klapek uzavíracích v šachtách s ručním kolečkem DN 300</t>
  </si>
  <si>
    <t>891389951</t>
  </si>
  <si>
    <t>Montáž opravných armatur na potrubí z trub litinových, ocelových nebo plastických hmot potrubních spojek hrdlo/příruba DN 350</t>
  </si>
  <si>
    <t>55251382</t>
  </si>
  <si>
    <t>892233122</t>
  </si>
  <si>
    <t>Proplach a dezinfekce vodovodního potrubí DN od 40 do 70</t>
  </si>
  <si>
    <t>892241111</t>
  </si>
  <si>
    <t>Tlakové zkoušky vodou na potrubí DN do 80</t>
  </si>
  <si>
    <t>892351111</t>
  </si>
  <si>
    <t>Tlakové zkoušky vodou na potrubí DN 150 nebo 200</t>
  </si>
  <si>
    <t>892353122</t>
  </si>
  <si>
    <t>Proplach a dezinfekce vodovodního potrubí DN 150 nebo 200</t>
  </si>
  <si>
    <t>892353922</t>
  </si>
  <si>
    <t>Proplach vodovodního potrubí při opravách jednoduchý (bez dezinfekce) DN od 150 do 200</t>
  </si>
  <si>
    <t>892372111</t>
  </si>
  <si>
    <t>Tlakové zkoušky vodou zabezpečení konců potrubí při tlakových zkouškách DN do 300</t>
  </si>
  <si>
    <t>899911251</t>
  </si>
  <si>
    <t>Kluzné objímky (pojízdná sedla) pro zasunutí potrubí do chráničky výšky 41 mm vnějšího průměru potrubí přes 157 do 183 mm</t>
  </si>
  <si>
    <t>919125111</t>
  </si>
  <si>
    <t>Těsnění svislé spáry mezi živičným krytem a ostatními prvky asfaltovou páskou samolepicí šířky 35 mm tl. 8 mm</t>
  </si>
  <si>
    <t>919731121</t>
  </si>
  <si>
    <t>Zarovnání styčné plochy podkladu nebo krytu podél vybourané části komunikace nebo zpevněné plochy živičné tl. do 50 mm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</si>
  <si>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</si>
  <si>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</si>
  <si>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919735112</t>
  </si>
  <si>
    <t>Řezání stávajícího živičného krytu nebo podkladu hloubky přes 50 do 100 mm</t>
  </si>
  <si>
    <t>919735123</t>
  </si>
  <si>
    <t>Řezání stávajícího betonového krytu nebo podkladu hloubky přes 100 do 150 mm</t>
  </si>
  <si>
    <t>936311111</t>
  </si>
  <si>
    <t>Zabetonování potrubí uloženého ve vynechaných otvorech ve dně nebo ve stěnách nádrží, z betonu se zvýšenými nároky na prostředí o ploše otvoru do 0,25 m2</t>
  </si>
  <si>
    <t>938901131</t>
  </si>
  <si>
    <t>Čištění nádrží, ploch dřevěných nebo betonových konstrukcí, potrubí vyklizení bahna z nádrže</t>
  </si>
  <si>
    <t>938901132</t>
  </si>
  <si>
    <t>Čištění nádrží, ploch dřevěných nebo betonových konstrukcí, potrubí vyčištění nádrže po vyklizení bahna</t>
  </si>
  <si>
    <t>938902122</t>
  </si>
  <si>
    <t>Čištění nádrží, ploch dřevěných nebo betonových konstrukcí, potrubí ploch betonových konstrukcí tlakovou vodou</t>
  </si>
  <si>
    <t>953171031</t>
  </si>
  <si>
    <t>Osazování kovových předmětů stupadel z betonářské oceli nebo litinových</t>
  </si>
  <si>
    <t>55243810</t>
  </si>
  <si>
    <t>55243832</t>
  </si>
  <si>
    <t>55243834</t>
  </si>
  <si>
    <t>976074141</t>
  </si>
  <si>
    <t>Vybourání kovových madel, zábradlí, dvířek, zděří, kotevních želez kotevních želez zapuštěných do 300 mm, ve zdivu nebo dlažbě z betonu nebo kamene</t>
  </si>
  <si>
    <t>977271111</t>
  </si>
  <si>
    <t>Řezání ocelových profilů na staveništi úhlovou bruskou průřezu přes 200 do 500 mm2</t>
  </si>
  <si>
    <t>997221551</t>
  </si>
  <si>
    <t>Vodorovná doprava suti bez naložení, ale se složením a s hrubým urovnáním ze sypkých materiálů, na vzdálenost do 1 km</t>
  </si>
  <si>
    <t>997221559</t>
  </si>
  <si>
    <t>Vodorovná doprava suti bez naložení, ale se složením a s hrubým urovnáním ze sypkých materiálů, na vzdálenost Příplatek k ceně za každý další započatý 1 km přes 1 km</t>
  </si>
  <si>
    <t>997221561</t>
  </si>
  <si>
    <t>Vodorovná doprava suti bez naložení, ale se složením a s hrubým urovnáním z kusových materiálů, na vzdálenost do 1 km</t>
  </si>
  <si>
    <t>997221569</t>
  </si>
  <si>
    <t>Vodorovná doprava suti bez naložení, ale se složením a s hrubým urovnáním z kusových materiálů, na vzdálenost Příplatek k ceně za každý další započatý 1 km přes 1 km</t>
  </si>
  <si>
    <t>997221571</t>
  </si>
  <si>
    <t>Vodorovná doprava vybouraných hmot bez naložení, ale se složením a s hrubým urovnáním na vzdálenost do 1 km</t>
  </si>
  <si>
    <t>997221579</t>
  </si>
  <si>
    <t>Vodorovná doprava vybouraných hmot bez naložení, ale se složením a s hrubým urovnáním na vzdálenost Příplatek k ceně za každý další započatý 1 km přes 1 km</t>
  </si>
  <si>
    <t>997221611</t>
  </si>
  <si>
    <t>Nakládání na dopravní prostředky pro vodorovnou dopravu suti</t>
  </si>
  <si>
    <t>997221612</t>
  </si>
  <si>
    <t>Nakládání na dopravní prostředky pro vodorovnou dopravu vybouraných hmot</t>
  </si>
  <si>
    <t>997221861</t>
  </si>
  <si>
    <t>Poplatek za uložení stavebního odpadu na recyklační skládce (skládkovné) z prostého betonu zatříděného do Katalogu odpadů pod kódem 17 01 01</t>
  </si>
  <si>
    <t>997221873</t>
  </si>
  <si>
    <t>997221875</t>
  </si>
  <si>
    <t>Poplatek za uložení stavebního odpadu na recyklační skládce (skládkovné) asfaltového bez obsahu dehtu zatříděného do Katalogu odpadů pod kódem 17 03 02</t>
  </si>
  <si>
    <t>998273102</t>
  </si>
  <si>
    <t>Přesun hmot pro trubní vedení hloubené z trub litinových pro vodovody nebo kanalizace v otevřeném výkopu dopravní vzdálenost do 15 m</t>
  </si>
  <si>
    <t>Zdravotechnika - vnitřní vodovod</t>
  </si>
  <si>
    <t>722260814</t>
  </si>
  <si>
    <t>Demontáž vodoměrů závitových G 5/4</t>
  </si>
  <si>
    <t>Ústřední vytápění - rozvodné potrubí</t>
  </si>
  <si>
    <t>733390459</t>
  </si>
  <si>
    <t>Vložky těsnicí pro potrubí do prostupových vývrtů nebo pažnic DN 200, průměru potrubí d 160</t>
  </si>
  <si>
    <t>Elektronika - silnoproud</t>
  </si>
  <si>
    <t>741420031</t>
  </si>
  <si>
    <t>Montáž hromosvodného vedení svorek na potrubí Ø do 200 mm se zhotovením</t>
  </si>
  <si>
    <t>35442043</t>
  </si>
  <si>
    <t>Montáž technologických zařízení pro dopravní stavby</t>
  </si>
  <si>
    <t>220111751</t>
  </si>
  <si>
    <t>Překlenutí vodoměru včetně očištění trubek po obou stranách vodoměru, upevnění zemních svorek na trubku, montáže spojovacího lana do svorek, ochranného nátěru</t>
  </si>
  <si>
    <t>Montáže potrubí</t>
  </si>
  <si>
    <t>230050033</t>
  </si>
  <si>
    <t>Doplňkové konstrukce z trubkového materiálu zhotovení a montáž</t>
  </si>
  <si>
    <t>31610.r06</t>
  </si>
  <si>
    <t>230070237</t>
  </si>
  <si>
    <t>Odmaštění armatur DN 65</t>
  </si>
  <si>
    <t>230070241</t>
  </si>
  <si>
    <t>Odmaštění armatur DN 150</t>
  </si>
  <si>
    <t>230071006</t>
  </si>
  <si>
    <t>Revize šoupátek do PN 40 DN 65</t>
  </si>
  <si>
    <t>230071010</t>
  </si>
  <si>
    <t>Revize šoupátek do PN 40 DN 150</t>
  </si>
  <si>
    <t>230071066</t>
  </si>
  <si>
    <t>Revize ventilů uzavíracích a regulačních do PN 40 DN 40</t>
  </si>
  <si>
    <t>230082088</t>
  </si>
  <si>
    <t>Demontáž ocelového potrubí do šrotu hmotnosti přes 10 do 50 kg připojovací rozměr Ø 159 tl. 6,3 mm</t>
  </si>
  <si>
    <t>230082113</t>
  </si>
  <si>
    <t>Demontáž ocelového potrubí do šrotu hmotnosti přes 10 do 50 kg připojovací rozměr Ø 273, tl. 10,0 mm</t>
  </si>
  <si>
    <t>230083113</t>
  </si>
  <si>
    <t>Demontáž ocelového potrubí do šrotu hmotnosti přes 50 do 250 kg připojovací rozměr Ø 273, tl. 10,0 mm</t>
  </si>
  <si>
    <t>230086115</t>
  </si>
  <si>
    <t>Demontáž plastového potrubí dn do 110 mm</t>
  </si>
  <si>
    <t>230086157</t>
  </si>
  <si>
    <t>Demontáž plastového potrubí dn přes 315 mm</t>
  </si>
  <si>
    <t>230140037</t>
  </si>
  <si>
    <t>Montáž trubek Ø 57 mm, tl. 3 mm</t>
  </si>
  <si>
    <t>31610.r01</t>
  </si>
  <si>
    <t xml:space="preserve">potrubí nerezavějící ocel TR 48,3x2 mm svařované </t>
  </si>
  <si>
    <t>230140167</t>
  </si>
  <si>
    <t>Montáž trubních dílců přivařovacích Ø 57, tl. 3 mm</t>
  </si>
  <si>
    <t>31610.r02</t>
  </si>
  <si>
    <t>31610.r03</t>
  </si>
  <si>
    <t>31610.r04</t>
  </si>
  <si>
    <t>RMAT0005</t>
  </si>
  <si>
    <t>230140266</t>
  </si>
  <si>
    <t>Příplatek k ceně za provedení formování a vnitřní ochrany kořene svaru inertním plynem DN 40</t>
  </si>
  <si>
    <t>230140317</t>
  </si>
  <si>
    <t>Příplatky k cenám za zhotovení odbočky Ø 57, tl. 3 mm</t>
  </si>
  <si>
    <t>230170001</t>
  </si>
  <si>
    <t>Příprava pro zkoušku těsnosti potrubí DN do 40</t>
  </si>
  <si>
    <t>230170011</t>
  </si>
  <si>
    <t>Zkouška těsnosti potrubí DN do 40</t>
  </si>
  <si>
    <t>230202073</t>
  </si>
  <si>
    <t>Nasunutí potrubní sekce do chráničky pro plynovody nasouvané potrubí plastové dn přes 110 do 160 mm</t>
  </si>
  <si>
    <t>Trubka vodovodní jednovrstvá PE100 RC PN 16 SDR11 s ochranným pláštěm z PP 160x14,6mm ( typ 3 dle PAS 1075 )</t>
  </si>
  <si>
    <t>Materiál profilový, montážní a spojovací 1.4301</t>
  </si>
  <si>
    <t>Průzkumné, zeměměřičské a projektové práce</t>
  </si>
  <si>
    <t>012164000</t>
  </si>
  <si>
    <t>Vytyčení a zaměření inženýrských sítí</t>
  </si>
  <si>
    <t>013254000</t>
  </si>
  <si>
    <t>013274000</t>
  </si>
  <si>
    <t>Pasportizace objektu před započetím prací - Š744 + Š746</t>
  </si>
  <si>
    <t>013284000</t>
  </si>
  <si>
    <t>Pasportizace objektu po provedení prací - Š744 + Š746</t>
  </si>
  <si>
    <t>043154000</t>
  </si>
  <si>
    <t>Zkoušky hutnicí zásypu výkopu ŠD</t>
  </si>
  <si>
    <t>043194000</t>
  </si>
  <si>
    <t>Zkoušky ostatní - provedení komplexních funkčních zkoušek</t>
  </si>
  <si>
    <t>Územní vlivy</t>
  </si>
  <si>
    <t>063503000</t>
  </si>
  <si>
    <t>Práce ve stísněném prostoru - práce prováděné v podzemí v AŠ</t>
  </si>
  <si>
    <t>065103000</t>
  </si>
  <si>
    <t>Mimostaveništní doprava materiálů a výrobků</t>
  </si>
  <si>
    <t>071203000</t>
  </si>
  <si>
    <t>Ostatní náklady</t>
  </si>
  <si>
    <t>094002000</t>
  </si>
  <si>
    <t>Ostatní náklady související s výstavbou - vybavení staveniště ochrannými prvky BOZP, staveništní lékárnička, RHP práškový</t>
  </si>
  <si>
    <t>Celková cena za "Modernizace vodovodů a kanalizací (Š744 - Š746, C1)", část "Modernizace vodovodů (Š744 - Š746)" v Kč bez DPH</t>
  </si>
  <si>
    <t>Štěrkodrť frakce 0/32</t>
  </si>
  <si>
    <t>Tvarovka přírubová litinová vodovodní FF-kus PN10/16 DN 150 dl 400mm</t>
  </si>
  <si>
    <t>Tvarovka přírubová litinová vodovodní FF-kus PN10 DN 150 dl 450mm</t>
  </si>
  <si>
    <t>Díl trubní nerezavějící koleno K-90° D 48,3x2 mm</t>
  </si>
  <si>
    <t>Díl trubní nerezavějící odbočka T 40/40 D 48,3x2 mm</t>
  </si>
  <si>
    <t>Díl trubní nerezavějící příruba krková přivařovací DN40/48,3</t>
  </si>
  <si>
    <t>Díl trubní nerezavějící nipl R typ 308 přivařovací vnější závit DN 40</t>
  </si>
  <si>
    <t>Svorka uzemnění nerez na vodovodní potrubí a okapové roury</t>
  </si>
  <si>
    <t>Stupadlo ocelové s PE povlakem forma A - P152mm</t>
  </si>
  <si>
    <t>Hmoždinka pro jednořadová šachtová stupadla levá</t>
  </si>
  <si>
    <t>Hmoždinka pro jednořadová šachtová stupadla pravá</t>
  </si>
  <si>
    <t>Elektrospojka SDR11 PE 100 PN16 D 160mm</t>
  </si>
  <si>
    <t>Spojka svěrná kompozitní přímá pro PE potrubí d50</t>
  </si>
  <si>
    <t>Kus přechodový svěrný kompozitní vnitřní závit pro PE potrubí d 50 x 1 1/2"</t>
  </si>
  <si>
    <t>Elektrokoleno 90° PE 100 D 50mm</t>
  </si>
  <si>
    <t>Elektrokoleno 45° PE 100 PN16 D 50mm</t>
  </si>
  <si>
    <t>Elektrospojka SDR11 PE 100 PN16 D 50mm</t>
  </si>
  <si>
    <t>Přechod přírubový,práškový epoxid tl 250µm FFR-kus litinový DN 350/300</t>
  </si>
  <si>
    <t>Tvarovka přírubová litinová s přírubovou odbočkou,práškový epoxid tl 250µm T-kus DN 300/300</t>
  </si>
  <si>
    <t>Přechod přírubový,práškový epoxid tl 250µm FFR-kus litinový DN 300/150</t>
  </si>
  <si>
    <t>Příruba jištěná proti posunu nástrčné hrdlo pro PE a PVC potrubí DN 300/355</t>
  </si>
  <si>
    <t>Příruba jištěná proti posunu nástrčné hrdlo pro PE a PVC potrubí DN 150/160</t>
  </si>
  <si>
    <t>Šoupátko s přírubami voda DN 65 PN16</t>
  </si>
  <si>
    <t>Kolo ruční pro DN 65-80 D 175mm</t>
  </si>
  <si>
    <t>Kohout kulový PP-B svěrný/vnitřní závit pro PE potrubí d 40 x 5/4"</t>
  </si>
  <si>
    <t>Potrubí vodovodní dvouvrstvé PE100 RC SDR11 50x4,6mm (typ 2 dle PAS 1075 )</t>
  </si>
  <si>
    <t>Tvarovka přírubová litinová s přírubovou odbočkou,práškový epoxid tl 250µm T-kus DN 150/65</t>
  </si>
  <si>
    <t>Koleno přírubové z tvárné litiny,práškový epoxid tl 250µm Q-kus DN 150-90°</t>
  </si>
  <si>
    <t>Přechod přírubový,práškový epoxid tl 250µm FFR-kus litinový DN 65/40</t>
  </si>
  <si>
    <t>Dokumentace skutečného provedení stavby ( textová + grafická část ) s barevným vyznačením případných změn či odchylek od schváleného stupně PD - 1x v digitální needitovatelné podobě + 3 x v tištěné podobě</t>
  </si>
  <si>
    <t>Tvarovka přírubová litinová vodovodní FF-kus PN10/16 DN 150 dl 620mm (atyp)</t>
  </si>
  <si>
    <t>Tvarovka přírubová litinová vodovodní FF-kus PN10/16 DN 150 dl 880mm (atyp)</t>
  </si>
  <si>
    <t>Montáž potrubí z trub litinových tlakových přírubových abnormálních délek, jednotlivě do 1 m: Příplatek k ceně za práce ve štole, v uzavřeném kanálu, do chrániček, na mostech nebo v objektech DN od 80 do 250</t>
  </si>
  <si>
    <t>Montáž litinových tvarovek na potrubí litinovém tlakovém jednoosých na potrubí z trub přírubových: Příplatek k ceně za práce ve štole, v uzavřeném kanálu nebo v objektech DN od 50 do 250</t>
  </si>
  <si>
    <t>Montáž litinových tvarovek na potrubí litinovém tlakovém odbočných na potrubí z trub přírubových: Příplatek k ceně za práce ve štole, v uzavřeném kanálu nebo v objektech DN od 50 do 250</t>
  </si>
  <si>
    <t>Montáž litinových tvarovek na potrubí litinovém tlakovém jednoosých na potrubí z trub přírubových: Příplatek k ceně za práce ve štole, v uzavřeném kanálu nebo v objektech DN od 300 do 600</t>
  </si>
  <si>
    <t>Montáž litinových tvarovek na potrubí litinovém tlakovém odbočných na potrubí z trub přírubových: Příplatek k ceně za práce ve štole, v uzavřeném kanálu nebo v objektech DN od 300 do 600</t>
  </si>
  <si>
    <t>Šoupátko s přírubami voda DN 150 PN16</t>
  </si>
  <si>
    <t>Kolo ruční pro DN 100-150 D 300mm</t>
  </si>
  <si>
    <t>Provoz dalšího subjektu - omezení při provádění prací v areálu jiného subjektu s respektováním pokynů a podmínek vlastníka areálu (rychlost v areálu, provozní doba, školení, dodržování BOZP provozovatele areálu)</t>
  </si>
  <si>
    <t>Část: "Modernizace vodovodů (Š744 - Š 746)"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</si>
</sst>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8"/>
      <name val="Arial CE"/>
      <family val="2"/>
    </font>
    <font>
      <sz val="8"/>
      <color rgb="FF003366"/>
      <name val="Arial CE"/>
    </font>
    <font>
      <b/>
      <sz val="10"/>
      <name val="Arial CE"/>
      <charset val="238"/>
    </font>
    <font>
      <b/>
      <sz val="11"/>
      <color rgb="FF003366"/>
      <name val="Arial CE"/>
      <charset val="238"/>
    </font>
    <font>
      <b/>
      <sz val="11"/>
      <name val="Arial CE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sz val="8"/>
      <name val="Arial CE"/>
      <family val="2"/>
    </font>
    <font>
      <sz val="9"/>
      <name val="Arial CE"/>
    </font>
    <font>
      <sz val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1"/>
  </cellStyleXfs>
  <cellXfs count="43">
    <xf numFmtId="0" fontId="0" fillId="0" borderId="0" xfId="0"/>
    <xf numFmtId="4" fontId="0" fillId="2" borderId="2" xfId="0" applyNumberFormat="1" applyFill="1" applyBorder="1" applyAlignment="1" applyProtection="1">
      <alignment horizontal="center" vertical="center"/>
      <protection locked="0"/>
    </xf>
    <xf numFmtId="4" fontId="1" fillId="3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2" xfId="0" applyNumberFormat="1" applyFont="1" applyFill="1" applyBorder="1" applyAlignment="1" applyProtection="1">
      <alignment horizontal="center" vertical="center"/>
      <protection locked="0"/>
    </xf>
    <xf numFmtId="4" fontId="0" fillId="0" borderId="0" xfId="0" applyNumberFormat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8" xfId="0" applyFont="1" applyBorder="1"/>
    <xf numFmtId="0" fontId="1" fillId="3" borderId="2" xfId="0" applyFont="1" applyFill="1" applyBorder="1"/>
    <xf numFmtId="4" fontId="1" fillId="3" borderId="2" xfId="0" applyNumberFormat="1" applyFont="1" applyFill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vertical="center"/>
    </xf>
    <xf numFmtId="0" fontId="2" fillId="3" borderId="2" xfId="0" applyFont="1" applyFill="1" applyBorder="1" applyAlignment="1">
      <alignment horizontal="left" vertical="center"/>
    </xf>
    <xf numFmtId="4" fontId="4" fillId="3" borderId="9" xfId="0" applyNumberFormat="1" applyFont="1" applyFill="1" applyBorder="1" applyAlignment="1">
      <alignment horizontal="center" vertical="center"/>
    </xf>
    <xf numFmtId="0" fontId="4" fillId="3" borderId="2" xfId="0" applyFont="1" applyFill="1" applyBorder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6" fillId="4" borderId="11" xfId="1" applyFont="1" applyFill="1" applyBorder="1" applyAlignment="1">
      <alignment vertical="center" wrapText="1"/>
    </xf>
    <xf numFmtId="4" fontId="6" fillId="4" borderId="12" xfId="1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1" fillId="0" borderId="16" xfId="0" applyFont="1" applyBorder="1"/>
    <xf numFmtId="0" fontId="0" fillId="0" borderId="16" xfId="0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 wrapText="1"/>
    </xf>
    <xf numFmtId="0" fontId="6" fillId="4" borderId="4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10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</cellXfs>
  <cellStyles count="2">
    <cellStyle name="Normální" xfId="0" builtinId="0" customBuiltin="1"/>
    <cellStyle name="Normální 2" xfId="1" xr:uid="{00000000-0005-0000-0000-00002F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G180"/>
  <sheetViews>
    <sheetView showGridLines="0" tabSelected="1" zoomScale="130" zoomScaleNormal="130" workbookViewId="0">
      <selection activeCell="C138" sqref="C138"/>
    </sheetView>
  </sheetViews>
  <sheetFormatPr defaultRowHeight="11.25" x14ac:dyDescent="0.2"/>
  <cols>
    <col min="1" max="1" width="4.1640625" customWidth="1"/>
    <col min="2" max="2" width="10.5" bestFit="1" customWidth="1"/>
    <col min="3" max="3" width="98" customWidth="1"/>
    <col min="4" max="4" width="8.6640625" customWidth="1"/>
    <col min="5" max="5" width="13.33203125" style="28" customWidth="1"/>
    <col min="6" max="6" width="26.33203125" style="4" customWidth="1"/>
    <col min="7" max="7" width="34" style="4" customWidth="1"/>
  </cols>
  <sheetData>
    <row r="2" spans="1:7" s="10" customFormat="1" ht="25.9" customHeight="1" x14ac:dyDescent="0.2">
      <c r="A2" s="38" t="s">
        <v>18</v>
      </c>
      <c r="B2" s="38"/>
      <c r="C2" s="38"/>
      <c r="D2" s="38"/>
      <c r="E2" s="38"/>
      <c r="F2" s="38"/>
      <c r="G2" s="38"/>
    </row>
    <row r="3" spans="1:7" s="10" customFormat="1" ht="25.9" customHeight="1" thickBot="1" x14ac:dyDescent="0.25">
      <c r="A3" s="42" t="s">
        <v>346</v>
      </c>
      <c r="B3" s="42"/>
      <c r="C3" s="42"/>
      <c r="D3" s="42"/>
      <c r="E3" s="42"/>
      <c r="F3" s="42"/>
      <c r="G3" s="42"/>
    </row>
    <row r="4" spans="1:7" s="10" customFormat="1" ht="32.25" customHeight="1" x14ac:dyDescent="0.2">
      <c r="A4" s="15" t="s">
        <v>8</v>
      </c>
      <c r="B4" s="31"/>
      <c r="C4" s="16" t="s">
        <v>0</v>
      </c>
      <c r="D4" s="16" t="s">
        <v>1</v>
      </c>
      <c r="E4" s="26" t="s">
        <v>9</v>
      </c>
      <c r="F4" s="17" t="s">
        <v>10</v>
      </c>
      <c r="G4" s="18" t="s">
        <v>11</v>
      </c>
    </row>
    <row r="5" spans="1:7" s="10" customFormat="1" ht="24" customHeight="1" x14ac:dyDescent="0.2">
      <c r="A5" s="7"/>
      <c r="B5" s="12" t="s">
        <v>63</v>
      </c>
      <c r="C5" s="12" t="s">
        <v>2</v>
      </c>
      <c r="D5" s="8"/>
      <c r="E5" s="24"/>
      <c r="F5" s="9"/>
      <c r="G5" s="13">
        <f>SUM(G6:G27)</f>
        <v>0</v>
      </c>
    </row>
    <row r="6" spans="1:7" s="11" customFormat="1" ht="24" customHeight="1" x14ac:dyDescent="0.2">
      <c r="A6" s="6">
        <v>1</v>
      </c>
      <c r="B6" s="33" t="s">
        <v>19</v>
      </c>
      <c r="C6" s="21" t="s">
        <v>20</v>
      </c>
      <c r="D6" s="22" t="s">
        <v>3</v>
      </c>
      <c r="E6" s="23">
        <v>3</v>
      </c>
      <c r="F6" s="1"/>
      <c r="G6" s="5">
        <f t="shared" ref="G6:G27" si="0">ROUND(F6*E6,2)</f>
        <v>0</v>
      </c>
    </row>
    <row r="7" spans="1:7" s="11" customFormat="1" ht="24" customHeight="1" x14ac:dyDescent="0.2">
      <c r="A7" s="6">
        <v>2</v>
      </c>
      <c r="B7" s="33" t="s">
        <v>21</v>
      </c>
      <c r="C7" s="21" t="s">
        <v>22</v>
      </c>
      <c r="D7" s="22" t="s">
        <v>3</v>
      </c>
      <c r="E7" s="23">
        <v>3</v>
      </c>
      <c r="F7" s="1"/>
      <c r="G7" s="5">
        <f t="shared" si="0"/>
        <v>0</v>
      </c>
    </row>
    <row r="8" spans="1:7" s="11" customFormat="1" ht="24" customHeight="1" x14ac:dyDescent="0.2">
      <c r="A8" s="6">
        <v>3</v>
      </c>
      <c r="B8" s="33" t="s">
        <v>23</v>
      </c>
      <c r="C8" s="21" t="s">
        <v>24</v>
      </c>
      <c r="D8" s="22" t="s">
        <v>3</v>
      </c>
      <c r="E8" s="23">
        <v>3</v>
      </c>
      <c r="F8" s="1"/>
      <c r="G8" s="5">
        <f t="shared" si="0"/>
        <v>0</v>
      </c>
    </row>
    <row r="9" spans="1:7" s="11" customFormat="1" ht="24" customHeight="1" x14ac:dyDescent="0.2">
      <c r="A9" s="6">
        <v>4</v>
      </c>
      <c r="B9" s="33" t="s">
        <v>25</v>
      </c>
      <c r="C9" s="21" t="s">
        <v>26</v>
      </c>
      <c r="D9" s="22" t="s">
        <v>3</v>
      </c>
      <c r="E9" s="23">
        <v>4.5</v>
      </c>
      <c r="F9" s="1"/>
      <c r="G9" s="5">
        <f t="shared" si="0"/>
        <v>0</v>
      </c>
    </row>
    <row r="10" spans="1:7" s="11" customFormat="1" ht="24" customHeight="1" x14ac:dyDescent="0.2">
      <c r="A10" s="6">
        <v>5</v>
      </c>
      <c r="B10" s="33" t="s">
        <v>27</v>
      </c>
      <c r="C10" s="21" t="s">
        <v>28</v>
      </c>
      <c r="D10" s="22" t="s">
        <v>29</v>
      </c>
      <c r="E10" s="23">
        <v>2</v>
      </c>
      <c r="F10" s="1"/>
      <c r="G10" s="5">
        <f t="shared" si="0"/>
        <v>0</v>
      </c>
    </row>
    <row r="11" spans="1:7" s="11" customFormat="1" ht="24" customHeight="1" x14ac:dyDescent="0.2">
      <c r="A11" s="6">
        <v>6</v>
      </c>
      <c r="B11" s="33" t="s">
        <v>30</v>
      </c>
      <c r="C11" s="21" t="s">
        <v>31</v>
      </c>
      <c r="D11" s="22" t="s">
        <v>7</v>
      </c>
      <c r="E11" s="23">
        <v>1</v>
      </c>
      <c r="F11" s="1"/>
      <c r="G11" s="5">
        <f t="shared" si="0"/>
        <v>0</v>
      </c>
    </row>
    <row r="12" spans="1:7" s="11" customFormat="1" ht="24" customHeight="1" x14ac:dyDescent="0.2">
      <c r="A12" s="6">
        <v>7</v>
      </c>
      <c r="B12" s="33" t="s">
        <v>32</v>
      </c>
      <c r="C12" s="21" t="s">
        <v>33</v>
      </c>
      <c r="D12" s="22" t="s">
        <v>15</v>
      </c>
      <c r="E12" s="23">
        <v>2</v>
      </c>
      <c r="F12" s="1"/>
      <c r="G12" s="5">
        <f t="shared" si="0"/>
        <v>0</v>
      </c>
    </row>
    <row r="13" spans="1:7" s="11" customFormat="1" ht="24" customHeight="1" x14ac:dyDescent="0.2">
      <c r="A13" s="6">
        <v>8</v>
      </c>
      <c r="B13" s="33" t="s">
        <v>34</v>
      </c>
      <c r="C13" s="21" t="s">
        <v>35</v>
      </c>
      <c r="D13" s="22" t="s">
        <v>15</v>
      </c>
      <c r="E13" s="23">
        <v>36</v>
      </c>
      <c r="F13" s="1"/>
      <c r="G13" s="5">
        <f t="shared" si="0"/>
        <v>0</v>
      </c>
    </row>
    <row r="14" spans="1:7" s="11" customFormat="1" ht="24" customHeight="1" x14ac:dyDescent="0.2">
      <c r="A14" s="6">
        <v>9</v>
      </c>
      <c r="B14" s="33" t="s">
        <v>36</v>
      </c>
      <c r="C14" s="21" t="s">
        <v>37</v>
      </c>
      <c r="D14" s="22" t="s">
        <v>15</v>
      </c>
      <c r="E14" s="23">
        <v>36</v>
      </c>
      <c r="F14" s="1"/>
      <c r="G14" s="5">
        <f t="shared" si="0"/>
        <v>0</v>
      </c>
    </row>
    <row r="15" spans="1:7" s="11" customFormat="1" ht="24" customHeight="1" x14ac:dyDescent="0.2">
      <c r="A15" s="6">
        <v>10</v>
      </c>
      <c r="B15" s="33" t="s">
        <v>38</v>
      </c>
      <c r="C15" s="21" t="s">
        <v>39</v>
      </c>
      <c r="D15" s="22" t="s">
        <v>15</v>
      </c>
      <c r="E15" s="23">
        <v>36</v>
      </c>
      <c r="F15" s="1"/>
      <c r="G15" s="5">
        <f t="shared" si="0"/>
        <v>0</v>
      </c>
    </row>
    <row r="16" spans="1:7" s="11" customFormat="1" ht="24" customHeight="1" x14ac:dyDescent="0.2">
      <c r="A16" s="6">
        <v>11</v>
      </c>
      <c r="B16" s="33" t="s">
        <v>40</v>
      </c>
      <c r="C16" s="21" t="s">
        <v>41</v>
      </c>
      <c r="D16" s="22" t="s">
        <v>15</v>
      </c>
      <c r="E16" s="23">
        <v>36</v>
      </c>
      <c r="F16" s="1"/>
      <c r="G16" s="5">
        <f t="shared" si="0"/>
        <v>0</v>
      </c>
    </row>
    <row r="17" spans="1:7" s="11" customFormat="1" ht="24" customHeight="1" x14ac:dyDescent="0.2">
      <c r="A17" s="6">
        <v>12</v>
      </c>
      <c r="B17" s="33" t="s">
        <v>42</v>
      </c>
      <c r="C17" s="21" t="s">
        <v>43</v>
      </c>
      <c r="D17" s="22" t="s">
        <v>15</v>
      </c>
      <c r="E17" s="23">
        <v>3.5</v>
      </c>
      <c r="F17" s="1"/>
      <c r="G17" s="5">
        <f t="shared" si="0"/>
        <v>0</v>
      </c>
    </row>
    <row r="18" spans="1:7" s="11" customFormat="1" ht="24" customHeight="1" x14ac:dyDescent="0.2">
      <c r="A18" s="6">
        <v>13</v>
      </c>
      <c r="B18" s="33" t="s">
        <v>44</v>
      </c>
      <c r="C18" s="21" t="s">
        <v>45</v>
      </c>
      <c r="D18" s="22" t="s">
        <v>15</v>
      </c>
      <c r="E18" s="23">
        <v>3.5</v>
      </c>
      <c r="F18" s="1"/>
      <c r="G18" s="5">
        <f t="shared" si="0"/>
        <v>0</v>
      </c>
    </row>
    <row r="19" spans="1:7" s="11" customFormat="1" ht="24" customHeight="1" x14ac:dyDescent="0.2">
      <c r="A19" s="6">
        <v>14</v>
      </c>
      <c r="B19" s="33" t="s">
        <v>46</v>
      </c>
      <c r="C19" s="21" t="s">
        <v>47</v>
      </c>
      <c r="D19" s="22" t="s">
        <v>4</v>
      </c>
      <c r="E19" s="23">
        <v>5.0999999999999996</v>
      </c>
      <c r="F19" s="1"/>
      <c r="G19" s="5">
        <f t="shared" si="0"/>
        <v>0</v>
      </c>
    </row>
    <row r="20" spans="1:7" s="11" customFormat="1" ht="24" customHeight="1" x14ac:dyDescent="0.2">
      <c r="A20" s="6">
        <v>15</v>
      </c>
      <c r="B20" s="33" t="s">
        <v>48</v>
      </c>
      <c r="C20" s="21" t="s">
        <v>49</v>
      </c>
      <c r="D20" s="22" t="s">
        <v>4</v>
      </c>
      <c r="E20" s="23">
        <v>4.08</v>
      </c>
      <c r="F20" s="1"/>
      <c r="G20" s="5">
        <f t="shared" si="0"/>
        <v>0</v>
      </c>
    </row>
    <row r="21" spans="1:7" s="11" customFormat="1" ht="24" customHeight="1" x14ac:dyDescent="0.2">
      <c r="A21" s="6">
        <v>16</v>
      </c>
      <c r="B21" s="33" t="s">
        <v>50</v>
      </c>
      <c r="C21" s="21" t="s">
        <v>51</v>
      </c>
      <c r="D21" s="22" t="s">
        <v>3</v>
      </c>
      <c r="E21" s="23">
        <v>11</v>
      </c>
      <c r="F21" s="1"/>
      <c r="G21" s="5">
        <f t="shared" si="0"/>
        <v>0</v>
      </c>
    </row>
    <row r="22" spans="1:7" s="11" customFormat="1" ht="24" customHeight="1" x14ac:dyDescent="0.2">
      <c r="A22" s="6">
        <v>17</v>
      </c>
      <c r="B22" s="33" t="s">
        <v>52</v>
      </c>
      <c r="C22" s="21" t="s">
        <v>53</v>
      </c>
      <c r="D22" s="22" t="s">
        <v>3</v>
      </c>
      <c r="E22" s="23">
        <v>11</v>
      </c>
      <c r="F22" s="1"/>
      <c r="G22" s="5">
        <f t="shared" si="0"/>
        <v>0</v>
      </c>
    </row>
    <row r="23" spans="1:7" s="11" customFormat="1" ht="24" customHeight="1" x14ac:dyDescent="0.2">
      <c r="A23" s="6">
        <v>18</v>
      </c>
      <c r="B23" s="33" t="s">
        <v>54</v>
      </c>
      <c r="C23" s="21" t="s">
        <v>55</v>
      </c>
      <c r="D23" s="22" t="s">
        <v>4</v>
      </c>
      <c r="E23" s="23">
        <v>5.0999999999999996</v>
      </c>
      <c r="F23" s="1"/>
      <c r="G23" s="5">
        <f t="shared" si="0"/>
        <v>0</v>
      </c>
    </row>
    <row r="24" spans="1:7" s="11" customFormat="1" ht="24" customHeight="1" x14ac:dyDescent="0.2">
      <c r="A24" s="6">
        <v>19</v>
      </c>
      <c r="B24" s="33" t="s">
        <v>56</v>
      </c>
      <c r="C24" s="21" t="s">
        <v>57</v>
      </c>
      <c r="D24" s="22" t="s">
        <v>5</v>
      </c>
      <c r="E24" s="23">
        <v>10.199999999999999</v>
      </c>
      <c r="F24" s="1"/>
      <c r="G24" s="5">
        <f t="shared" si="0"/>
        <v>0</v>
      </c>
    </row>
    <row r="25" spans="1:7" s="11" customFormat="1" ht="24" customHeight="1" x14ac:dyDescent="0.2">
      <c r="A25" s="6">
        <v>20</v>
      </c>
      <c r="B25" s="33" t="s">
        <v>58</v>
      </c>
      <c r="C25" s="21" t="s">
        <v>59</v>
      </c>
      <c r="D25" s="22" t="s">
        <v>4</v>
      </c>
      <c r="E25" s="23">
        <v>5.0999999999999996</v>
      </c>
      <c r="F25" s="1"/>
      <c r="G25" s="5">
        <f t="shared" si="0"/>
        <v>0</v>
      </c>
    </row>
    <row r="26" spans="1:7" s="11" customFormat="1" ht="24" customHeight="1" x14ac:dyDescent="0.2">
      <c r="A26" s="6">
        <v>21</v>
      </c>
      <c r="B26" s="33" t="s">
        <v>60</v>
      </c>
      <c r="C26" s="21" t="s">
        <v>61</v>
      </c>
      <c r="D26" s="22" t="s">
        <v>4</v>
      </c>
      <c r="E26" s="23">
        <v>5.0999999999999996</v>
      </c>
      <c r="F26" s="1"/>
      <c r="G26" s="5">
        <f t="shared" si="0"/>
        <v>0</v>
      </c>
    </row>
    <row r="27" spans="1:7" s="11" customFormat="1" ht="24" customHeight="1" x14ac:dyDescent="0.2">
      <c r="A27" s="6">
        <v>22</v>
      </c>
      <c r="B27" s="33" t="s">
        <v>62</v>
      </c>
      <c r="C27" s="21" t="s">
        <v>306</v>
      </c>
      <c r="D27" s="22" t="s">
        <v>5</v>
      </c>
      <c r="E27" s="23">
        <v>10.199999999999999</v>
      </c>
      <c r="F27" s="1"/>
      <c r="G27" s="5">
        <f t="shared" si="0"/>
        <v>0</v>
      </c>
    </row>
    <row r="28" spans="1:7" s="10" customFormat="1" ht="24" customHeight="1" x14ac:dyDescent="0.2">
      <c r="A28" s="7"/>
      <c r="B28" s="32"/>
      <c r="C28" s="12" t="s">
        <v>64</v>
      </c>
      <c r="D28" s="8"/>
      <c r="E28" s="24"/>
      <c r="F28" s="9"/>
      <c r="G28" s="13">
        <f>SUM(G29:G30)</f>
        <v>0</v>
      </c>
    </row>
    <row r="29" spans="1:7" s="11" customFormat="1" ht="24" customHeight="1" x14ac:dyDescent="0.2">
      <c r="A29" s="6">
        <v>23</v>
      </c>
      <c r="B29" s="33" t="s">
        <v>65</v>
      </c>
      <c r="C29" s="21" t="s">
        <v>66</v>
      </c>
      <c r="D29" s="22" t="s">
        <v>15</v>
      </c>
      <c r="E29" s="23">
        <v>59.8</v>
      </c>
      <c r="F29" s="1"/>
      <c r="G29" s="5">
        <f>ROUND(F29*E29,2)</f>
        <v>0</v>
      </c>
    </row>
    <row r="30" spans="1:7" s="11" customFormat="1" ht="24" customHeight="1" x14ac:dyDescent="0.2">
      <c r="A30" s="6">
        <v>24</v>
      </c>
      <c r="B30" s="33" t="s">
        <v>67</v>
      </c>
      <c r="C30" s="21" t="s">
        <v>68</v>
      </c>
      <c r="D30" s="22" t="s">
        <v>15</v>
      </c>
      <c r="E30" s="23">
        <v>59.8</v>
      </c>
      <c r="F30" s="1"/>
      <c r="G30" s="5">
        <f>ROUND(F30*E30,2)</f>
        <v>0</v>
      </c>
    </row>
    <row r="31" spans="1:7" s="10" customFormat="1" ht="24" customHeight="1" x14ac:dyDescent="0.2">
      <c r="A31" s="7"/>
      <c r="B31" s="32"/>
      <c r="C31" s="12" t="s">
        <v>69</v>
      </c>
      <c r="D31" s="8"/>
      <c r="E31" s="24"/>
      <c r="F31" s="9"/>
      <c r="G31" s="13">
        <f>SUM(G32:G35)</f>
        <v>0</v>
      </c>
    </row>
    <row r="32" spans="1:7" s="11" customFormat="1" ht="24" customHeight="1" x14ac:dyDescent="0.2">
      <c r="A32" s="6">
        <v>25</v>
      </c>
      <c r="B32" s="33" t="s">
        <v>70</v>
      </c>
      <c r="C32" s="21" t="s">
        <v>71</v>
      </c>
      <c r="D32" s="22" t="s">
        <v>3</v>
      </c>
      <c r="E32" s="23">
        <v>3</v>
      </c>
      <c r="F32" s="1"/>
      <c r="G32" s="5">
        <f>ROUND(F32*E32,2)</f>
        <v>0</v>
      </c>
    </row>
    <row r="33" spans="1:7" s="11" customFormat="1" ht="24" customHeight="1" x14ac:dyDescent="0.2">
      <c r="A33" s="6">
        <v>26</v>
      </c>
      <c r="B33" s="33" t="s">
        <v>72</v>
      </c>
      <c r="C33" s="21" t="s">
        <v>73</v>
      </c>
      <c r="D33" s="22" t="s">
        <v>3</v>
      </c>
      <c r="E33" s="23">
        <v>3</v>
      </c>
      <c r="F33" s="1"/>
      <c r="G33" s="5">
        <f t="shared" ref="G33:G35" si="1">ROUND(F33*E33,2)</f>
        <v>0</v>
      </c>
    </row>
    <row r="34" spans="1:7" s="11" customFormat="1" ht="24" customHeight="1" x14ac:dyDescent="0.2">
      <c r="A34" s="6">
        <v>27</v>
      </c>
      <c r="B34" s="33" t="s">
        <v>74</v>
      </c>
      <c r="C34" s="21" t="s">
        <v>75</v>
      </c>
      <c r="D34" s="22" t="s">
        <v>3</v>
      </c>
      <c r="E34" s="23">
        <v>3</v>
      </c>
      <c r="F34" s="1"/>
      <c r="G34" s="5">
        <f t="shared" si="1"/>
        <v>0</v>
      </c>
    </row>
    <row r="35" spans="1:7" s="11" customFormat="1" ht="24" customHeight="1" x14ac:dyDescent="0.2">
      <c r="A35" s="6">
        <v>28</v>
      </c>
      <c r="B35" s="33" t="s">
        <v>76</v>
      </c>
      <c r="C35" s="21" t="s">
        <v>77</v>
      </c>
      <c r="D35" s="22" t="s">
        <v>3</v>
      </c>
      <c r="E35" s="23">
        <v>4.5</v>
      </c>
      <c r="F35" s="1"/>
      <c r="G35" s="5">
        <f t="shared" si="1"/>
        <v>0</v>
      </c>
    </row>
    <row r="36" spans="1:7" s="10" customFormat="1" ht="24" customHeight="1" x14ac:dyDescent="0.2">
      <c r="A36" s="7"/>
      <c r="B36" s="32"/>
      <c r="C36" s="12" t="s">
        <v>78</v>
      </c>
      <c r="D36" s="8"/>
      <c r="E36" s="24"/>
      <c r="F36" s="9"/>
      <c r="G36" s="13">
        <f>SUM(G37:G114)</f>
        <v>0</v>
      </c>
    </row>
    <row r="37" spans="1:7" s="11" customFormat="1" ht="24" customHeight="1" x14ac:dyDescent="0.2">
      <c r="A37" s="6">
        <v>29</v>
      </c>
      <c r="B37" s="33" t="s">
        <v>79</v>
      </c>
      <c r="C37" s="21" t="s">
        <v>338</v>
      </c>
      <c r="D37" s="22" t="s">
        <v>16</v>
      </c>
      <c r="E37" s="23">
        <v>4</v>
      </c>
      <c r="F37" s="1"/>
      <c r="G37" s="5">
        <f>ROUND(F37*E37,2)</f>
        <v>0</v>
      </c>
    </row>
    <row r="38" spans="1:7" s="11" customFormat="1" ht="24" customHeight="1" x14ac:dyDescent="0.2">
      <c r="A38" s="6">
        <v>30</v>
      </c>
      <c r="B38" s="33" t="s">
        <v>80</v>
      </c>
      <c r="C38" s="21" t="s">
        <v>81</v>
      </c>
      <c r="D38" s="22" t="s">
        <v>16</v>
      </c>
      <c r="E38" s="23">
        <v>4</v>
      </c>
      <c r="F38" s="1"/>
      <c r="G38" s="5">
        <f t="shared" ref="G38:G101" si="2">ROUND(F38*E38,2)</f>
        <v>0</v>
      </c>
    </row>
    <row r="39" spans="1:7" s="11" customFormat="1" ht="24" customHeight="1" x14ac:dyDescent="0.2">
      <c r="A39" s="6">
        <v>31</v>
      </c>
      <c r="B39" s="33" t="s">
        <v>82</v>
      </c>
      <c r="C39" s="21" t="s">
        <v>307</v>
      </c>
      <c r="D39" s="22" t="s">
        <v>16</v>
      </c>
      <c r="E39" s="23">
        <v>1</v>
      </c>
      <c r="F39" s="1"/>
      <c r="G39" s="5">
        <f t="shared" si="2"/>
        <v>0</v>
      </c>
    </row>
    <row r="40" spans="1:7" s="11" customFormat="1" ht="24" customHeight="1" x14ac:dyDescent="0.2">
      <c r="A40" s="6">
        <v>32</v>
      </c>
      <c r="B40" s="33" t="s">
        <v>83</v>
      </c>
      <c r="C40" s="21" t="s">
        <v>308</v>
      </c>
      <c r="D40" s="22" t="s">
        <v>16</v>
      </c>
      <c r="E40" s="23">
        <v>1</v>
      </c>
      <c r="F40" s="1"/>
      <c r="G40" s="5">
        <f t="shared" si="2"/>
        <v>0</v>
      </c>
    </row>
    <row r="41" spans="1:7" s="11" customFormat="1" ht="24" customHeight="1" x14ac:dyDescent="0.2">
      <c r="A41" s="6">
        <v>33</v>
      </c>
      <c r="B41" s="33" t="s">
        <v>84</v>
      </c>
      <c r="C41" s="21" t="s">
        <v>336</v>
      </c>
      <c r="D41" s="22" t="s">
        <v>16</v>
      </c>
      <c r="E41" s="23">
        <v>1</v>
      </c>
      <c r="F41" s="1"/>
      <c r="G41" s="5">
        <f t="shared" si="2"/>
        <v>0</v>
      </c>
    </row>
    <row r="42" spans="1:7" s="11" customFormat="1" ht="24" customHeight="1" x14ac:dyDescent="0.2">
      <c r="A42" s="6">
        <v>34</v>
      </c>
      <c r="B42" s="33" t="s">
        <v>85</v>
      </c>
      <c r="C42" s="21" t="s">
        <v>337</v>
      </c>
      <c r="D42" s="22" t="s">
        <v>16</v>
      </c>
      <c r="E42" s="23">
        <v>1</v>
      </c>
      <c r="F42" s="1"/>
      <c r="G42" s="5">
        <f t="shared" si="2"/>
        <v>0</v>
      </c>
    </row>
    <row r="43" spans="1:7" s="11" customFormat="1" ht="24" customHeight="1" x14ac:dyDescent="0.2">
      <c r="A43" s="6">
        <v>35</v>
      </c>
      <c r="B43" s="33" t="s">
        <v>86</v>
      </c>
      <c r="C43" s="21" t="s">
        <v>87</v>
      </c>
      <c r="D43" s="22" t="s">
        <v>16</v>
      </c>
      <c r="E43" s="23">
        <v>1</v>
      </c>
      <c r="F43" s="1"/>
      <c r="G43" s="5">
        <f t="shared" si="2"/>
        <v>0</v>
      </c>
    </row>
    <row r="44" spans="1:7" s="11" customFormat="1" ht="24" customHeight="1" x14ac:dyDescent="0.2">
      <c r="A44" s="6">
        <v>36</v>
      </c>
      <c r="B44" s="33" t="s">
        <v>88</v>
      </c>
      <c r="C44" s="21" t="s">
        <v>334</v>
      </c>
      <c r="D44" s="22" t="s">
        <v>16</v>
      </c>
      <c r="E44" s="23">
        <v>1</v>
      </c>
      <c r="F44" s="1"/>
      <c r="G44" s="5">
        <f t="shared" si="2"/>
        <v>0</v>
      </c>
    </row>
    <row r="45" spans="1:7" s="11" customFormat="1" ht="24" customHeight="1" x14ac:dyDescent="0.2">
      <c r="A45" s="6">
        <v>37</v>
      </c>
      <c r="B45" s="33" t="s">
        <v>89</v>
      </c>
      <c r="C45" s="21" t="s">
        <v>339</v>
      </c>
      <c r="D45" s="22" t="s">
        <v>16</v>
      </c>
      <c r="E45" s="23">
        <v>2</v>
      </c>
      <c r="F45" s="1"/>
      <c r="G45" s="5">
        <f t="shared" si="2"/>
        <v>0</v>
      </c>
    </row>
    <row r="46" spans="1:7" s="11" customFormat="1" ht="24" customHeight="1" x14ac:dyDescent="0.2">
      <c r="A46" s="6">
        <v>38</v>
      </c>
      <c r="B46" s="33" t="s">
        <v>90</v>
      </c>
      <c r="C46" s="21" t="s">
        <v>340</v>
      </c>
      <c r="D46" s="22" t="s">
        <v>16</v>
      </c>
      <c r="E46" s="23">
        <v>1</v>
      </c>
      <c r="F46" s="1"/>
      <c r="G46" s="5">
        <f t="shared" si="2"/>
        <v>0</v>
      </c>
    </row>
    <row r="47" spans="1:7" s="11" customFormat="1" ht="24" customHeight="1" x14ac:dyDescent="0.2">
      <c r="A47" s="6">
        <v>39</v>
      </c>
      <c r="B47" s="33" t="s">
        <v>91</v>
      </c>
      <c r="C47" s="21" t="s">
        <v>92</v>
      </c>
      <c r="D47" s="22" t="s">
        <v>16</v>
      </c>
      <c r="E47" s="23">
        <v>2</v>
      </c>
      <c r="F47" s="1"/>
      <c r="G47" s="5">
        <f t="shared" si="2"/>
        <v>0</v>
      </c>
    </row>
    <row r="48" spans="1:7" s="11" customFormat="1" ht="24" customHeight="1" x14ac:dyDescent="0.2">
      <c r="A48" s="6">
        <v>40</v>
      </c>
      <c r="B48" s="33" t="s">
        <v>93</v>
      </c>
      <c r="C48" s="21" t="s">
        <v>333</v>
      </c>
      <c r="D48" s="22" t="s">
        <v>16</v>
      </c>
      <c r="E48" s="23">
        <v>2</v>
      </c>
      <c r="F48" s="1"/>
      <c r="G48" s="5">
        <f t="shared" si="2"/>
        <v>0</v>
      </c>
    </row>
    <row r="49" spans="1:7" s="11" customFormat="1" ht="24" customHeight="1" x14ac:dyDescent="0.2">
      <c r="A49" s="6">
        <v>41</v>
      </c>
      <c r="B49" s="33" t="s">
        <v>94</v>
      </c>
      <c r="C49" s="21" t="s">
        <v>95</v>
      </c>
      <c r="D49" s="22" t="s">
        <v>16</v>
      </c>
      <c r="E49" s="23">
        <v>1</v>
      </c>
      <c r="F49" s="1"/>
      <c r="G49" s="5">
        <f t="shared" si="2"/>
        <v>0</v>
      </c>
    </row>
    <row r="50" spans="1:7" s="11" customFormat="1" ht="24" customHeight="1" x14ac:dyDescent="0.2">
      <c r="A50" s="6">
        <v>42</v>
      </c>
      <c r="B50" s="33" t="s">
        <v>96</v>
      </c>
      <c r="C50" s="21" t="s">
        <v>332</v>
      </c>
      <c r="D50" s="22" t="s">
        <v>16</v>
      </c>
      <c r="E50" s="23">
        <v>1</v>
      </c>
      <c r="F50" s="1"/>
      <c r="G50" s="5">
        <f t="shared" si="2"/>
        <v>0</v>
      </c>
    </row>
    <row r="51" spans="1:7" s="11" customFormat="1" ht="24" customHeight="1" x14ac:dyDescent="0.2">
      <c r="A51" s="6">
        <v>43</v>
      </c>
      <c r="B51" s="33" t="s">
        <v>97</v>
      </c>
      <c r="C51" s="21" t="s">
        <v>98</v>
      </c>
      <c r="D51" s="22" t="s">
        <v>16</v>
      </c>
      <c r="E51" s="23">
        <v>1</v>
      </c>
      <c r="F51" s="1"/>
      <c r="G51" s="5">
        <f t="shared" si="2"/>
        <v>0</v>
      </c>
    </row>
    <row r="52" spans="1:7" s="11" customFormat="1" ht="24" customHeight="1" x14ac:dyDescent="0.2">
      <c r="A52" s="6">
        <v>44</v>
      </c>
      <c r="B52" s="33" t="s">
        <v>99</v>
      </c>
      <c r="C52" s="21" t="s">
        <v>325</v>
      </c>
      <c r="D52" s="22" t="s">
        <v>16</v>
      </c>
      <c r="E52" s="23">
        <v>1</v>
      </c>
      <c r="F52" s="1"/>
      <c r="G52" s="5">
        <f t="shared" si="2"/>
        <v>0</v>
      </c>
    </row>
    <row r="53" spans="1:7" s="11" customFormat="1" ht="24" customHeight="1" x14ac:dyDescent="0.2">
      <c r="A53" s="6">
        <v>45</v>
      </c>
      <c r="B53" s="33" t="s">
        <v>100</v>
      </c>
      <c r="C53" s="21" t="s">
        <v>341</v>
      </c>
      <c r="D53" s="22" t="s">
        <v>16</v>
      </c>
      <c r="E53" s="23">
        <v>2</v>
      </c>
      <c r="F53" s="1"/>
      <c r="G53" s="5">
        <f t="shared" si="2"/>
        <v>0</v>
      </c>
    </row>
    <row r="54" spans="1:7" s="11" customFormat="1" ht="24" customHeight="1" x14ac:dyDescent="0.2">
      <c r="A54" s="6">
        <v>46</v>
      </c>
      <c r="B54" s="33" t="s">
        <v>101</v>
      </c>
      <c r="C54" s="21" t="s">
        <v>102</v>
      </c>
      <c r="D54" s="22" t="s">
        <v>16</v>
      </c>
      <c r="E54" s="23">
        <v>1</v>
      </c>
      <c r="F54" s="1"/>
      <c r="G54" s="5">
        <f t="shared" si="2"/>
        <v>0</v>
      </c>
    </row>
    <row r="55" spans="1:7" s="11" customFormat="1" ht="24" customHeight="1" x14ac:dyDescent="0.2">
      <c r="A55" s="6">
        <v>47</v>
      </c>
      <c r="B55" s="33" t="s">
        <v>103</v>
      </c>
      <c r="C55" s="21" t="s">
        <v>324</v>
      </c>
      <c r="D55" s="22" t="s">
        <v>16</v>
      </c>
      <c r="E55" s="23">
        <v>1</v>
      </c>
      <c r="F55" s="1"/>
      <c r="G55" s="5">
        <f t="shared" si="2"/>
        <v>0</v>
      </c>
    </row>
    <row r="56" spans="1:7" s="11" customFormat="1" ht="24" customHeight="1" x14ac:dyDescent="0.2">
      <c r="A56" s="6">
        <v>48</v>
      </c>
      <c r="B56" s="33" t="s">
        <v>104</v>
      </c>
      <c r="C56" s="21" t="s">
        <v>342</v>
      </c>
      <c r="D56" s="22" t="s">
        <v>16</v>
      </c>
      <c r="E56" s="23">
        <v>1</v>
      </c>
      <c r="F56" s="1"/>
      <c r="G56" s="5">
        <f t="shared" si="2"/>
        <v>0</v>
      </c>
    </row>
    <row r="57" spans="1:7" s="11" customFormat="1" ht="24" customHeight="1" x14ac:dyDescent="0.2">
      <c r="A57" s="6">
        <v>49</v>
      </c>
      <c r="B57" s="33" t="s">
        <v>105</v>
      </c>
      <c r="C57" s="21" t="s">
        <v>106</v>
      </c>
      <c r="D57" s="22" t="s">
        <v>16</v>
      </c>
      <c r="E57" s="23">
        <v>1</v>
      </c>
      <c r="F57" s="1"/>
      <c r="G57" s="5">
        <f t="shared" si="2"/>
        <v>0</v>
      </c>
    </row>
    <row r="58" spans="1:7" s="11" customFormat="1" ht="24" customHeight="1" x14ac:dyDescent="0.2">
      <c r="A58" s="6">
        <v>50</v>
      </c>
      <c r="B58" s="33" t="s">
        <v>107</v>
      </c>
      <c r="C58" s="21" t="s">
        <v>323</v>
      </c>
      <c r="D58" s="22" t="s">
        <v>16</v>
      </c>
      <c r="E58" s="23">
        <v>1</v>
      </c>
      <c r="F58" s="1"/>
      <c r="G58" s="5">
        <f t="shared" si="2"/>
        <v>0</v>
      </c>
    </row>
    <row r="59" spans="1:7" s="11" customFormat="1" ht="24" customHeight="1" x14ac:dyDescent="0.2">
      <c r="A59" s="6">
        <v>51</v>
      </c>
      <c r="B59" s="33" t="s">
        <v>108</v>
      </c>
      <c r="C59" s="21" t="s">
        <v>109</v>
      </c>
      <c r="D59" s="22" t="s">
        <v>15</v>
      </c>
      <c r="E59" s="23">
        <v>1.409</v>
      </c>
      <c r="F59" s="1"/>
      <c r="G59" s="5">
        <f t="shared" si="2"/>
        <v>0</v>
      </c>
    </row>
    <row r="60" spans="1:7" s="11" customFormat="1" ht="24" customHeight="1" x14ac:dyDescent="0.2">
      <c r="A60" s="6">
        <v>52</v>
      </c>
      <c r="B60" s="33" t="s">
        <v>110</v>
      </c>
      <c r="C60" s="21" t="s">
        <v>331</v>
      </c>
      <c r="D60" s="22" t="s">
        <v>15</v>
      </c>
      <c r="E60" s="23">
        <v>1.43</v>
      </c>
      <c r="F60" s="1"/>
      <c r="G60" s="5">
        <f t="shared" si="2"/>
        <v>0</v>
      </c>
    </row>
    <row r="61" spans="1:7" s="11" customFormat="1" ht="24" customHeight="1" x14ac:dyDescent="0.2">
      <c r="A61" s="6">
        <v>53</v>
      </c>
      <c r="B61" s="33" t="s">
        <v>111</v>
      </c>
      <c r="C61" s="21" t="s">
        <v>112</v>
      </c>
      <c r="D61" s="22" t="s">
        <v>15</v>
      </c>
      <c r="E61" s="23">
        <v>3</v>
      </c>
      <c r="F61" s="1"/>
      <c r="G61" s="5">
        <f t="shared" si="2"/>
        <v>0</v>
      </c>
    </row>
    <row r="62" spans="1:7" s="11" customFormat="1" ht="24" customHeight="1" x14ac:dyDescent="0.2">
      <c r="A62" s="6">
        <v>54</v>
      </c>
      <c r="B62" s="33" t="s">
        <v>113</v>
      </c>
      <c r="C62" s="21" t="s">
        <v>282</v>
      </c>
      <c r="D62" s="22" t="s">
        <v>15</v>
      </c>
      <c r="E62" s="23">
        <v>3.0449999999999999</v>
      </c>
      <c r="F62" s="1"/>
      <c r="G62" s="5">
        <f t="shared" si="2"/>
        <v>0</v>
      </c>
    </row>
    <row r="63" spans="1:7" s="11" customFormat="1" ht="24" customHeight="1" x14ac:dyDescent="0.2">
      <c r="A63" s="6">
        <v>55</v>
      </c>
      <c r="B63" s="33" t="s">
        <v>114</v>
      </c>
      <c r="C63" s="21" t="s">
        <v>115</v>
      </c>
      <c r="D63" s="22" t="s">
        <v>16</v>
      </c>
      <c r="E63" s="23">
        <v>2</v>
      </c>
      <c r="F63" s="1"/>
      <c r="G63" s="5">
        <f t="shared" si="2"/>
        <v>0</v>
      </c>
    </row>
    <row r="64" spans="1:7" s="11" customFormat="1" ht="24" customHeight="1" x14ac:dyDescent="0.2">
      <c r="A64" s="6">
        <v>56</v>
      </c>
      <c r="B64" s="33" t="s">
        <v>116</v>
      </c>
      <c r="C64" s="21" t="s">
        <v>322</v>
      </c>
      <c r="D64" s="22" t="s">
        <v>16</v>
      </c>
      <c r="E64" s="23">
        <v>2</v>
      </c>
      <c r="F64" s="1"/>
      <c r="G64" s="5">
        <f t="shared" si="2"/>
        <v>0</v>
      </c>
    </row>
    <row r="65" spans="1:7" s="11" customFormat="1" ht="24" customHeight="1" x14ac:dyDescent="0.2">
      <c r="A65" s="6">
        <v>57</v>
      </c>
      <c r="B65" s="33" t="s">
        <v>117</v>
      </c>
      <c r="C65" s="21" t="s">
        <v>118</v>
      </c>
      <c r="D65" s="22" t="s">
        <v>16</v>
      </c>
      <c r="E65" s="23">
        <v>1</v>
      </c>
      <c r="F65" s="1"/>
      <c r="G65" s="5">
        <f t="shared" si="2"/>
        <v>0</v>
      </c>
    </row>
    <row r="66" spans="1:7" s="11" customFormat="1" ht="24" customHeight="1" x14ac:dyDescent="0.2">
      <c r="A66" s="6">
        <v>58</v>
      </c>
      <c r="B66" s="33" t="s">
        <v>119</v>
      </c>
      <c r="C66" s="21" t="s">
        <v>321</v>
      </c>
      <c r="D66" s="22" t="s">
        <v>16</v>
      </c>
      <c r="E66" s="23">
        <v>1</v>
      </c>
      <c r="F66" s="1"/>
      <c r="G66" s="5">
        <f t="shared" si="2"/>
        <v>0</v>
      </c>
    </row>
    <row r="67" spans="1:7" s="11" customFormat="1" ht="24" customHeight="1" x14ac:dyDescent="0.2">
      <c r="A67" s="6">
        <v>59</v>
      </c>
      <c r="B67" s="33" t="s">
        <v>120</v>
      </c>
      <c r="C67" s="21" t="s">
        <v>121</v>
      </c>
      <c r="D67" s="22" t="s">
        <v>16</v>
      </c>
      <c r="E67" s="23">
        <v>3</v>
      </c>
      <c r="F67" s="1"/>
      <c r="G67" s="5">
        <f t="shared" si="2"/>
        <v>0</v>
      </c>
    </row>
    <row r="68" spans="1:7" s="11" customFormat="1" ht="24" customHeight="1" x14ac:dyDescent="0.2">
      <c r="A68" s="6">
        <v>60</v>
      </c>
      <c r="B68" s="33" t="s">
        <v>122</v>
      </c>
      <c r="C68" s="21" t="s">
        <v>320</v>
      </c>
      <c r="D68" s="22" t="s">
        <v>16</v>
      </c>
      <c r="E68" s="23">
        <v>3</v>
      </c>
      <c r="F68" s="1"/>
      <c r="G68" s="5">
        <f t="shared" si="2"/>
        <v>0</v>
      </c>
    </row>
    <row r="69" spans="1:7" s="11" customFormat="1" ht="24" customHeight="1" x14ac:dyDescent="0.2">
      <c r="A69" s="6">
        <v>61</v>
      </c>
      <c r="B69" s="33" t="s">
        <v>123</v>
      </c>
      <c r="C69" s="21" t="s">
        <v>124</v>
      </c>
      <c r="D69" s="22" t="s">
        <v>16</v>
      </c>
      <c r="E69" s="23">
        <v>4</v>
      </c>
      <c r="F69" s="1"/>
      <c r="G69" s="5">
        <f t="shared" si="2"/>
        <v>0</v>
      </c>
    </row>
    <row r="70" spans="1:7" s="11" customFormat="1" ht="24" customHeight="1" x14ac:dyDescent="0.2">
      <c r="A70" s="6">
        <v>62</v>
      </c>
      <c r="B70" s="33" t="s">
        <v>125</v>
      </c>
      <c r="C70" s="21" t="s">
        <v>319</v>
      </c>
      <c r="D70" s="22" t="s">
        <v>16</v>
      </c>
      <c r="E70" s="23">
        <v>2</v>
      </c>
      <c r="F70" s="1"/>
      <c r="G70" s="5">
        <f t="shared" si="2"/>
        <v>0</v>
      </c>
    </row>
    <row r="71" spans="1:7" s="11" customFormat="1" ht="24" customHeight="1" x14ac:dyDescent="0.2">
      <c r="A71" s="6">
        <v>63</v>
      </c>
      <c r="B71" s="33" t="s">
        <v>126</v>
      </c>
      <c r="C71" s="21" t="s">
        <v>318</v>
      </c>
      <c r="D71" s="22" t="s">
        <v>16</v>
      </c>
      <c r="E71" s="23">
        <v>2</v>
      </c>
      <c r="F71" s="1"/>
      <c r="G71" s="5">
        <f t="shared" si="2"/>
        <v>0</v>
      </c>
    </row>
    <row r="72" spans="1:7" s="11" customFormat="1" ht="24" customHeight="1" x14ac:dyDescent="0.2">
      <c r="A72" s="6">
        <v>64</v>
      </c>
      <c r="B72" s="33" t="s">
        <v>127</v>
      </c>
      <c r="C72" s="21" t="s">
        <v>128</v>
      </c>
      <c r="D72" s="22" t="s">
        <v>16</v>
      </c>
      <c r="E72" s="23">
        <v>1</v>
      </c>
      <c r="F72" s="1"/>
      <c r="G72" s="5">
        <f t="shared" si="2"/>
        <v>0</v>
      </c>
    </row>
    <row r="73" spans="1:7" s="11" customFormat="1" ht="24" customHeight="1" x14ac:dyDescent="0.2">
      <c r="A73" s="6">
        <v>65</v>
      </c>
      <c r="B73" s="33" t="s">
        <v>129</v>
      </c>
      <c r="C73" s="21" t="s">
        <v>317</v>
      </c>
      <c r="D73" s="22" t="s">
        <v>16</v>
      </c>
      <c r="E73" s="23">
        <v>1</v>
      </c>
      <c r="F73" s="1"/>
      <c r="G73" s="5">
        <f t="shared" si="2"/>
        <v>0</v>
      </c>
    </row>
    <row r="74" spans="1:7" s="11" customFormat="1" ht="24" customHeight="1" x14ac:dyDescent="0.2">
      <c r="A74" s="6">
        <v>66</v>
      </c>
      <c r="B74" s="33" t="s">
        <v>130</v>
      </c>
      <c r="C74" s="21" t="s">
        <v>131</v>
      </c>
      <c r="D74" s="22" t="s">
        <v>16</v>
      </c>
      <c r="E74" s="23">
        <v>2</v>
      </c>
      <c r="F74" s="1"/>
      <c r="G74" s="5">
        <f t="shared" si="2"/>
        <v>0</v>
      </c>
    </row>
    <row r="75" spans="1:7" s="11" customFormat="1" ht="24" customHeight="1" x14ac:dyDescent="0.2">
      <c r="A75" s="6">
        <v>67</v>
      </c>
      <c r="B75" s="33" t="s">
        <v>132</v>
      </c>
      <c r="C75" s="21" t="s">
        <v>133</v>
      </c>
      <c r="D75" s="22" t="s">
        <v>16</v>
      </c>
      <c r="E75" s="23">
        <v>2</v>
      </c>
      <c r="F75" s="1"/>
      <c r="G75" s="5">
        <f t="shared" si="2"/>
        <v>0</v>
      </c>
    </row>
    <row r="76" spans="1:7" s="11" customFormat="1" ht="24" customHeight="1" x14ac:dyDescent="0.2">
      <c r="A76" s="6">
        <v>68</v>
      </c>
      <c r="B76" s="33" t="s">
        <v>134</v>
      </c>
      <c r="C76" s="21" t="s">
        <v>330</v>
      </c>
      <c r="D76" s="22" t="s">
        <v>16</v>
      </c>
      <c r="E76" s="23">
        <v>2</v>
      </c>
      <c r="F76" s="1"/>
      <c r="G76" s="5">
        <f t="shared" si="2"/>
        <v>0</v>
      </c>
    </row>
    <row r="77" spans="1:7" s="11" customFormat="1" ht="24" customHeight="1" x14ac:dyDescent="0.2">
      <c r="A77" s="6">
        <v>69</v>
      </c>
      <c r="B77" s="33" t="s">
        <v>135</v>
      </c>
      <c r="C77" s="21" t="s">
        <v>136</v>
      </c>
      <c r="D77" s="22" t="s">
        <v>16</v>
      </c>
      <c r="E77" s="23">
        <v>4</v>
      </c>
      <c r="F77" s="1"/>
      <c r="G77" s="5">
        <f t="shared" si="2"/>
        <v>0</v>
      </c>
    </row>
    <row r="78" spans="1:7" s="11" customFormat="1" ht="24" customHeight="1" x14ac:dyDescent="0.2">
      <c r="A78" s="6">
        <v>70</v>
      </c>
      <c r="B78" s="33" t="s">
        <v>137</v>
      </c>
      <c r="C78" s="21" t="s">
        <v>138</v>
      </c>
      <c r="D78" s="22" t="s">
        <v>16</v>
      </c>
      <c r="E78" s="23">
        <v>4</v>
      </c>
      <c r="F78" s="1"/>
      <c r="G78" s="5">
        <f t="shared" si="2"/>
        <v>0</v>
      </c>
    </row>
    <row r="79" spans="1:7" s="11" customFormat="1" ht="24" customHeight="1" x14ac:dyDescent="0.2">
      <c r="A79" s="6">
        <v>71</v>
      </c>
      <c r="B79" s="33" t="s">
        <v>139</v>
      </c>
      <c r="C79" s="21" t="s">
        <v>140</v>
      </c>
      <c r="D79" s="22" t="s">
        <v>16</v>
      </c>
      <c r="E79" s="23">
        <v>1</v>
      </c>
      <c r="F79" s="1"/>
      <c r="G79" s="5">
        <f t="shared" si="2"/>
        <v>0</v>
      </c>
    </row>
    <row r="80" spans="1:7" s="11" customFormat="1" ht="24" customHeight="1" x14ac:dyDescent="0.2">
      <c r="A80" s="6">
        <v>72</v>
      </c>
      <c r="B80" s="33" t="s">
        <v>141</v>
      </c>
      <c r="C80" s="21" t="s">
        <v>142</v>
      </c>
      <c r="D80" s="22" t="s">
        <v>16</v>
      </c>
      <c r="E80" s="23">
        <v>1</v>
      </c>
      <c r="F80" s="1"/>
      <c r="G80" s="5">
        <f t="shared" si="2"/>
        <v>0</v>
      </c>
    </row>
    <row r="81" spans="1:7" s="11" customFormat="1" ht="24" customHeight="1" x14ac:dyDescent="0.2">
      <c r="A81" s="6">
        <v>73</v>
      </c>
      <c r="B81" s="33" t="s">
        <v>143</v>
      </c>
      <c r="C81" s="21" t="s">
        <v>328</v>
      </c>
      <c r="D81" s="22" t="s">
        <v>16</v>
      </c>
      <c r="E81" s="23">
        <v>1</v>
      </c>
      <c r="F81" s="1"/>
      <c r="G81" s="5">
        <f t="shared" si="2"/>
        <v>0</v>
      </c>
    </row>
    <row r="82" spans="1:7" s="11" customFormat="1" ht="24" customHeight="1" x14ac:dyDescent="0.2">
      <c r="A82" s="6">
        <v>74</v>
      </c>
      <c r="B82" s="33" t="s">
        <v>144</v>
      </c>
      <c r="C82" s="21" t="s">
        <v>329</v>
      </c>
      <c r="D82" s="22" t="s">
        <v>16</v>
      </c>
      <c r="E82" s="23">
        <v>1</v>
      </c>
      <c r="F82" s="1"/>
      <c r="G82" s="5">
        <f t="shared" si="2"/>
        <v>0</v>
      </c>
    </row>
    <row r="83" spans="1:7" s="11" customFormat="1" ht="24" customHeight="1" x14ac:dyDescent="0.2">
      <c r="A83" s="6">
        <v>75</v>
      </c>
      <c r="B83" s="33" t="s">
        <v>145</v>
      </c>
      <c r="C83" s="21" t="s">
        <v>146</v>
      </c>
      <c r="D83" s="22" t="s">
        <v>16</v>
      </c>
      <c r="E83" s="23">
        <v>3</v>
      </c>
      <c r="F83" s="1"/>
      <c r="G83" s="5">
        <f t="shared" si="2"/>
        <v>0</v>
      </c>
    </row>
    <row r="84" spans="1:7" s="11" customFormat="1" ht="24" customHeight="1" x14ac:dyDescent="0.2">
      <c r="A84" s="6">
        <v>76</v>
      </c>
      <c r="B84" s="33" t="s">
        <v>147</v>
      </c>
      <c r="C84" s="21" t="s">
        <v>343</v>
      </c>
      <c r="D84" s="22" t="s">
        <v>16</v>
      </c>
      <c r="E84" s="23">
        <v>3</v>
      </c>
      <c r="F84" s="1"/>
      <c r="G84" s="5">
        <f t="shared" si="2"/>
        <v>0</v>
      </c>
    </row>
    <row r="85" spans="1:7" s="11" customFormat="1" ht="24" customHeight="1" x14ac:dyDescent="0.2">
      <c r="A85" s="6">
        <v>77</v>
      </c>
      <c r="B85" s="33" t="s">
        <v>148</v>
      </c>
      <c r="C85" s="21" t="s">
        <v>344</v>
      </c>
      <c r="D85" s="22" t="s">
        <v>16</v>
      </c>
      <c r="E85" s="23">
        <v>3</v>
      </c>
      <c r="F85" s="1"/>
      <c r="G85" s="5">
        <f t="shared" si="2"/>
        <v>0</v>
      </c>
    </row>
    <row r="86" spans="1:7" s="11" customFormat="1" ht="24" customHeight="1" x14ac:dyDescent="0.2">
      <c r="A86" s="6">
        <v>78</v>
      </c>
      <c r="B86" s="33" t="s">
        <v>149</v>
      </c>
      <c r="C86" s="21" t="s">
        <v>150</v>
      </c>
      <c r="D86" s="22" t="s">
        <v>16</v>
      </c>
      <c r="E86" s="23">
        <v>1</v>
      </c>
      <c r="F86" s="1"/>
      <c r="G86" s="5">
        <f t="shared" si="2"/>
        <v>0</v>
      </c>
    </row>
    <row r="87" spans="1:7" s="11" customFormat="1" ht="24" customHeight="1" x14ac:dyDescent="0.2">
      <c r="A87" s="6">
        <v>79</v>
      </c>
      <c r="B87" s="33" t="s">
        <v>151</v>
      </c>
      <c r="C87" s="21" t="s">
        <v>152</v>
      </c>
      <c r="D87" s="22" t="s">
        <v>16</v>
      </c>
      <c r="E87" s="23">
        <v>3</v>
      </c>
      <c r="F87" s="1"/>
      <c r="G87" s="5">
        <f t="shared" si="2"/>
        <v>0</v>
      </c>
    </row>
    <row r="88" spans="1:7" s="11" customFormat="1" ht="24" customHeight="1" x14ac:dyDescent="0.2">
      <c r="A88" s="6">
        <v>80</v>
      </c>
      <c r="B88" s="33" t="s">
        <v>153</v>
      </c>
      <c r="C88" s="21" t="s">
        <v>327</v>
      </c>
      <c r="D88" s="22" t="s">
        <v>16</v>
      </c>
      <c r="E88" s="23">
        <v>3</v>
      </c>
      <c r="F88" s="1"/>
      <c r="G88" s="5">
        <f t="shared" si="2"/>
        <v>0</v>
      </c>
    </row>
    <row r="89" spans="1:7" s="11" customFormat="1" ht="24" customHeight="1" x14ac:dyDescent="0.2">
      <c r="A89" s="6">
        <v>81</v>
      </c>
      <c r="B89" s="33" t="s">
        <v>154</v>
      </c>
      <c r="C89" s="21" t="s">
        <v>155</v>
      </c>
      <c r="D89" s="22" t="s">
        <v>16</v>
      </c>
      <c r="E89" s="23">
        <v>3</v>
      </c>
      <c r="F89" s="1"/>
      <c r="G89" s="5">
        <f t="shared" si="2"/>
        <v>0</v>
      </c>
    </row>
    <row r="90" spans="1:7" s="11" customFormat="1" ht="24" customHeight="1" x14ac:dyDescent="0.2">
      <c r="A90" s="6">
        <v>82</v>
      </c>
      <c r="B90" s="33" t="s">
        <v>156</v>
      </c>
      <c r="C90" s="21" t="s">
        <v>157</v>
      </c>
      <c r="D90" s="22" t="s">
        <v>16</v>
      </c>
      <c r="E90" s="23">
        <v>1</v>
      </c>
      <c r="F90" s="1"/>
      <c r="G90" s="5">
        <f t="shared" si="2"/>
        <v>0</v>
      </c>
    </row>
    <row r="91" spans="1:7" s="11" customFormat="1" ht="24" customHeight="1" x14ac:dyDescent="0.2">
      <c r="A91" s="6">
        <v>83</v>
      </c>
      <c r="B91" s="33" t="s">
        <v>158</v>
      </c>
      <c r="C91" s="21" t="s">
        <v>159</v>
      </c>
      <c r="D91" s="22" t="s">
        <v>16</v>
      </c>
      <c r="E91" s="23">
        <v>1</v>
      </c>
      <c r="F91" s="1"/>
      <c r="G91" s="5">
        <f t="shared" si="2"/>
        <v>0</v>
      </c>
    </row>
    <row r="92" spans="1:7" s="11" customFormat="1" ht="24" customHeight="1" x14ac:dyDescent="0.2">
      <c r="A92" s="6">
        <v>84</v>
      </c>
      <c r="B92" s="33" t="s">
        <v>160</v>
      </c>
      <c r="C92" s="21" t="s">
        <v>326</v>
      </c>
      <c r="D92" s="22" t="s">
        <v>16</v>
      </c>
      <c r="E92" s="23">
        <v>1</v>
      </c>
      <c r="F92" s="1"/>
      <c r="G92" s="5">
        <f t="shared" si="2"/>
        <v>0</v>
      </c>
    </row>
    <row r="93" spans="1:7" s="11" customFormat="1" ht="24" customHeight="1" x14ac:dyDescent="0.2">
      <c r="A93" s="6">
        <v>85</v>
      </c>
      <c r="B93" s="33" t="s">
        <v>161</v>
      </c>
      <c r="C93" s="21" t="s">
        <v>162</v>
      </c>
      <c r="D93" s="22" t="s">
        <v>15</v>
      </c>
      <c r="E93" s="23">
        <v>1.409</v>
      </c>
      <c r="F93" s="1"/>
      <c r="G93" s="5">
        <f t="shared" si="2"/>
        <v>0</v>
      </c>
    </row>
    <row r="94" spans="1:7" s="11" customFormat="1" ht="24" customHeight="1" x14ac:dyDescent="0.2">
      <c r="A94" s="6">
        <v>86</v>
      </c>
      <c r="B94" s="33" t="s">
        <v>163</v>
      </c>
      <c r="C94" s="21" t="s">
        <v>164</v>
      </c>
      <c r="D94" s="22" t="s">
        <v>15</v>
      </c>
      <c r="E94" s="23">
        <v>1.409</v>
      </c>
      <c r="F94" s="1"/>
      <c r="G94" s="5">
        <f t="shared" si="2"/>
        <v>0</v>
      </c>
    </row>
    <row r="95" spans="1:7" s="11" customFormat="1" ht="24" customHeight="1" x14ac:dyDescent="0.2">
      <c r="A95" s="6">
        <v>87</v>
      </c>
      <c r="B95" s="33" t="s">
        <v>165</v>
      </c>
      <c r="C95" s="21" t="s">
        <v>166</v>
      </c>
      <c r="D95" s="22" t="s">
        <v>15</v>
      </c>
      <c r="E95" s="23">
        <v>3</v>
      </c>
      <c r="F95" s="1"/>
      <c r="G95" s="5">
        <f t="shared" si="2"/>
        <v>0</v>
      </c>
    </row>
    <row r="96" spans="1:7" s="11" customFormat="1" ht="24" customHeight="1" x14ac:dyDescent="0.2">
      <c r="A96" s="6">
        <v>88</v>
      </c>
      <c r="B96" s="33" t="s">
        <v>167</v>
      </c>
      <c r="C96" s="21" t="s">
        <v>168</v>
      </c>
      <c r="D96" s="22" t="s">
        <v>15</v>
      </c>
      <c r="E96" s="23">
        <v>3</v>
      </c>
      <c r="F96" s="1"/>
      <c r="G96" s="5">
        <f t="shared" si="2"/>
        <v>0</v>
      </c>
    </row>
    <row r="97" spans="1:7" s="11" customFormat="1" ht="24" customHeight="1" x14ac:dyDescent="0.2">
      <c r="A97" s="6">
        <v>89</v>
      </c>
      <c r="B97" s="33" t="s">
        <v>169</v>
      </c>
      <c r="C97" s="21" t="s">
        <v>170</v>
      </c>
      <c r="D97" s="22" t="s">
        <v>15</v>
      </c>
      <c r="E97" s="23">
        <v>59.8</v>
      </c>
      <c r="F97" s="1"/>
      <c r="G97" s="5">
        <f t="shared" si="2"/>
        <v>0</v>
      </c>
    </row>
    <row r="98" spans="1:7" s="11" customFormat="1" ht="24" customHeight="1" x14ac:dyDescent="0.2">
      <c r="A98" s="6">
        <v>90</v>
      </c>
      <c r="B98" s="33" t="s">
        <v>171</v>
      </c>
      <c r="C98" s="21" t="s">
        <v>172</v>
      </c>
      <c r="D98" s="22" t="s">
        <v>16</v>
      </c>
      <c r="E98" s="23">
        <v>1</v>
      </c>
      <c r="F98" s="1"/>
      <c r="G98" s="5">
        <f t="shared" si="2"/>
        <v>0</v>
      </c>
    </row>
    <row r="99" spans="1:7" s="11" customFormat="1" ht="24" customHeight="1" x14ac:dyDescent="0.2">
      <c r="A99" s="6">
        <v>91</v>
      </c>
      <c r="B99" s="33" t="s">
        <v>173</v>
      </c>
      <c r="C99" s="21" t="s">
        <v>174</v>
      </c>
      <c r="D99" s="22" t="s">
        <v>16</v>
      </c>
      <c r="E99" s="23">
        <v>63</v>
      </c>
      <c r="F99" s="1"/>
      <c r="G99" s="5">
        <f t="shared" si="2"/>
        <v>0</v>
      </c>
    </row>
    <row r="100" spans="1:7" s="11" customFormat="1" ht="24" customHeight="1" x14ac:dyDescent="0.2">
      <c r="A100" s="6">
        <v>92</v>
      </c>
      <c r="B100" s="33" t="s">
        <v>175</v>
      </c>
      <c r="C100" s="21" t="s">
        <v>176</v>
      </c>
      <c r="D100" s="22" t="s">
        <v>15</v>
      </c>
      <c r="E100" s="23">
        <v>2</v>
      </c>
      <c r="F100" s="1"/>
      <c r="G100" s="5">
        <f t="shared" si="2"/>
        <v>0</v>
      </c>
    </row>
    <row r="101" spans="1:7" s="11" customFormat="1" ht="24" customHeight="1" x14ac:dyDescent="0.2">
      <c r="A101" s="6">
        <v>93</v>
      </c>
      <c r="B101" s="33" t="s">
        <v>177</v>
      </c>
      <c r="C101" s="21" t="s">
        <v>178</v>
      </c>
      <c r="D101" s="22" t="s">
        <v>15</v>
      </c>
      <c r="E101" s="23">
        <v>6.5</v>
      </c>
      <c r="F101" s="1"/>
      <c r="G101" s="5">
        <f t="shared" si="2"/>
        <v>0</v>
      </c>
    </row>
    <row r="102" spans="1:7" s="11" customFormat="1" ht="24" customHeight="1" x14ac:dyDescent="0.2">
      <c r="A102" s="6">
        <v>94</v>
      </c>
      <c r="B102" s="33" t="s">
        <v>179</v>
      </c>
      <c r="C102" s="21" t="s">
        <v>180</v>
      </c>
      <c r="D102" s="22" t="s">
        <v>15</v>
      </c>
      <c r="E102" s="23">
        <v>6.5</v>
      </c>
      <c r="F102" s="1"/>
      <c r="G102" s="5">
        <f t="shared" ref="G102:G126" si="3">ROUND(F102*E102,2)</f>
        <v>0</v>
      </c>
    </row>
    <row r="103" spans="1:7" s="11" customFormat="1" ht="24" customHeight="1" x14ac:dyDescent="0.2">
      <c r="A103" s="6">
        <v>95</v>
      </c>
      <c r="B103" s="33" t="s">
        <v>181</v>
      </c>
      <c r="C103" s="21" t="s">
        <v>182</v>
      </c>
      <c r="D103" s="22" t="s">
        <v>15</v>
      </c>
      <c r="E103" s="23">
        <v>5.5</v>
      </c>
      <c r="F103" s="1"/>
      <c r="G103" s="5">
        <f t="shared" si="3"/>
        <v>0</v>
      </c>
    </row>
    <row r="104" spans="1:7" s="11" customFormat="1" ht="24" customHeight="1" x14ac:dyDescent="0.2">
      <c r="A104" s="6">
        <v>96</v>
      </c>
      <c r="B104" s="33" t="s">
        <v>183</v>
      </c>
      <c r="C104" s="21" t="s">
        <v>184</v>
      </c>
      <c r="D104" s="22" t="s">
        <v>15</v>
      </c>
      <c r="E104" s="23">
        <v>5.5</v>
      </c>
      <c r="F104" s="1"/>
      <c r="G104" s="5">
        <f t="shared" si="3"/>
        <v>0</v>
      </c>
    </row>
    <row r="105" spans="1:7" s="11" customFormat="1" ht="24" customHeight="1" x14ac:dyDescent="0.2">
      <c r="A105" s="6">
        <v>97</v>
      </c>
      <c r="B105" s="33" t="s">
        <v>185</v>
      </c>
      <c r="C105" s="21" t="s">
        <v>186</v>
      </c>
      <c r="D105" s="22" t="s">
        <v>4</v>
      </c>
      <c r="E105" s="23">
        <v>4.0000000000000001E-3</v>
      </c>
      <c r="F105" s="1"/>
      <c r="G105" s="5">
        <f t="shared" si="3"/>
        <v>0</v>
      </c>
    </row>
    <row r="106" spans="1:7" s="11" customFormat="1" ht="24" customHeight="1" x14ac:dyDescent="0.2">
      <c r="A106" s="6">
        <v>98</v>
      </c>
      <c r="B106" s="33" t="s">
        <v>187</v>
      </c>
      <c r="C106" s="21" t="s">
        <v>188</v>
      </c>
      <c r="D106" s="22" t="s">
        <v>4</v>
      </c>
      <c r="E106" s="23">
        <v>1.2150000000000001</v>
      </c>
      <c r="F106" s="1"/>
      <c r="G106" s="5">
        <f t="shared" si="3"/>
        <v>0</v>
      </c>
    </row>
    <row r="107" spans="1:7" s="11" customFormat="1" ht="24" customHeight="1" x14ac:dyDescent="0.2">
      <c r="A107" s="6">
        <v>99</v>
      </c>
      <c r="B107" s="33" t="s">
        <v>189</v>
      </c>
      <c r="C107" s="21" t="s">
        <v>190</v>
      </c>
      <c r="D107" s="22" t="s">
        <v>3</v>
      </c>
      <c r="E107" s="23">
        <v>28.87</v>
      </c>
      <c r="F107" s="1"/>
      <c r="G107" s="5">
        <f t="shared" si="3"/>
        <v>0</v>
      </c>
    </row>
    <row r="108" spans="1:7" s="11" customFormat="1" ht="24" customHeight="1" x14ac:dyDescent="0.2">
      <c r="A108" s="6">
        <v>100</v>
      </c>
      <c r="B108" s="33" t="s">
        <v>191</v>
      </c>
      <c r="C108" s="21" t="s">
        <v>192</v>
      </c>
      <c r="D108" s="22" t="s">
        <v>3</v>
      </c>
      <c r="E108" s="23">
        <v>28.87</v>
      </c>
      <c r="F108" s="1"/>
      <c r="G108" s="5">
        <f t="shared" si="3"/>
        <v>0</v>
      </c>
    </row>
    <row r="109" spans="1:7" s="11" customFormat="1" ht="24" customHeight="1" x14ac:dyDescent="0.2">
      <c r="A109" s="6">
        <v>101</v>
      </c>
      <c r="B109" s="33" t="s">
        <v>193</v>
      </c>
      <c r="C109" s="21" t="s">
        <v>194</v>
      </c>
      <c r="D109" s="22" t="s">
        <v>16</v>
      </c>
      <c r="E109" s="23">
        <v>7</v>
      </c>
      <c r="F109" s="1"/>
      <c r="G109" s="5">
        <f t="shared" si="3"/>
        <v>0</v>
      </c>
    </row>
    <row r="110" spans="1:7" s="11" customFormat="1" ht="24" customHeight="1" x14ac:dyDescent="0.2">
      <c r="A110" s="6">
        <v>102</v>
      </c>
      <c r="B110" s="33" t="s">
        <v>195</v>
      </c>
      <c r="C110" s="21" t="s">
        <v>314</v>
      </c>
      <c r="D110" s="22" t="s">
        <v>16</v>
      </c>
      <c r="E110" s="23">
        <v>7</v>
      </c>
      <c r="F110" s="1"/>
      <c r="G110" s="5">
        <f t="shared" si="3"/>
        <v>0</v>
      </c>
    </row>
    <row r="111" spans="1:7" s="11" customFormat="1" ht="24" customHeight="1" x14ac:dyDescent="0.2">
      <c r="A111" s="6">
        <v>103</v>
      </c>
      <c r="B111" s="33" t="s">
        <v>196</v>
      </c>
      <c r="C111" s="21" t="s">
        <v>315</v>
      </c>
      <c r="D111" s="22" t="s">
        <v>16</v>
      </c>
      <c r="E111" s="23">
        <v>7</v>
      </c>
      <c r="F111" s="1"/>
      <c r="G111" s="5">
        <f t="shared" si="3"/>
        <v>0</v>
      </c>
    </row>
    <row r="112" spans="1:7" s="11" customFormat="1" ht="24" customHeight="1" x14ac:dyDescent="0.2">
      <c r="A112" s="6">
        <v>104</v>
      </c>
      <c r="B112" s="33" t="s">
        <v>197</v>
      </c>
      <c r="C112" s="21" t="s">
        <v>316</v>
      </c>
      <c r="D112" s="22" t="s">
        <v>16</v>
      </c>
      <c r="E112" s="23">
        <v>7</v>
      </c>
      <c r="F112" s="1"/>
      <c r="G112" s="5">
        <f t="shared" si="3"/>
        <v>0</v>
      </c>
    </row>
    <row r="113" spans="1:7" s="11" customFormat="1" ht="24" customHeight="1" x14ac:dyDescent="0.2">
      <c r="A113" s="6">
        <v>105</v>
      </c>
      <c r="B113" s="33" t="s">
        <v>198</v>
      </c>
      <c r="C113" s="21" t="s">
        <v>199</v>
      </c>
      <c r="D113" s="22" t="s">
        <v>16</v>
      </c>
      <c r="E113" s="23">
        <v>6</v>
      </c>
      <c r="F113" s="1"/>
      <c r="G113" s="5">
        <f t="shared" si="3"/>
        <v>0</v>
      </c>
    </row>
    <row r="114" spans="1:7" s="11" customFormat="1" ht="24" customHeight="1" x14ac:dyDescent="0.2">
      <c r="A114" s="6">
        <v>106</v>
      </c>
      <c r="B114" s="33" t="s">
        <v>200</v>
      </c>
      <c r="C114" s="21" t="s">
        <v>201</v>
      </c>
      <c r="D114" s="22" t="s">
        <v>16</v>
      </c>
      <c r="E114" s="23">
        <v>12</v>
      </c>
      <c r="F114" s="1"/>
      <c r="G114" s="5">
        <f t="shared" si="3"/>
        <v>0</v>
      </c>
    </row>
    <row r="115" spans="1:7" s="10" customFormat="1" ht="24" customHeight="1" x14ac:dyDescent="0.2">
      <c r="A115" s="7"/>
      <c r="B115" s="32"/>
      <c r="C115" s="12" t="s">
        <v>17</v>
      </c>
      <c r="D115" s="8"/>
      <c r="E115" s="24"/>
      <c r="F115" s="9"/>
      <c r="G115" s="13">
        <f>SUM(G116:G126)</f>
        <v>0</v>
      </c>
    </row>
    <row r="116" spans="1:7" s="11" customFormat="1" ht="24" customHeight="1" x14ac:dyDescent="0.2">
      <c r="A116" s="6">
        <v>107</v>
      </c>
      <c r="B116" s="33" t="s">
        <v>202</v>
      </c>
      <c r="C116" s="21" t="s">
        <v>203</v>
      </c>
      <c r="D116" s="22" t="s">
        <v>5</v>
      </c>
      <c r="E116" s="23">
        <v>1.284</v>
      </c>
      <c r="F116" s="1"/>
      <c r="G116" s="5">
        <f t="shared" si="3"/>
        <v>0</v>
      </c>
    </row>
    <row r="117" spans="1:7" s="11" customFormat="1" ht="24" customHeight="1" x14ac:dyDescent="0.2">
      <c r="A117" s="6">
        <v>108</v>
      </c>
      <c r="B117" s="33" t="s">
        <v>204</v>
      </c>
      <c r="C117" s="21" t="s">
        <v>205</v>
      </c>
      <c r="D117" s="22" t="s">
        <v>5</v>
      </c>
      <c r="E117" s="23">
        <v>11.555999999999999</v>
      </c>
      <c r="F117" s="1"/>
      <c r="G117" s="5">
        <f t="shared" si="3"/>
        <v>0</v>
      </c>
    </row>
    <row r="118" spans="1:7" s="11" customFormat="1" ht="24" customHeight="1" x14ac:dyDescent="0.2">
      <c r="A118" s="6">
        <v>109</v>
      </c>
      <c r="B118" s="33" t="s">
        <v>206</v>
      </c>
      <c r="C118" s="21" t="s">
        <v>207</v>
      </c>
      <c r="D118" s="22" t="s">
        <v>5</v>
      </c>
      <c r="E118" s="23">
        <v>1.635</v>
      </c>
      <c r="F118" s="1"/>
      <c r="G118" s="5">
        <f t="shared" si="3"/>
        <v>0</v>
      </c>
    </row>
    <row r="119" spans="1:7" s="11" customFormat="1" ht="24" customHeight="1" x14ac:dyDescent="0.2">
      <c r="A119" s="6">
        <v>110</v>
      </c>
      <c r="B119" s="33" t="s">
        <v>208</v>
      </c>
      <c r="C119" s="21" t="s">
        <v>209</v>
      </c>
      <c r="D119" s="22" t="s">
        <v>5</v>
      </c>
      <c r="E119" s="23">
        <v>14.715</v>
      </c>
      <c r="F119" s="1"/>
      <c r="G119" s="5">
        <f t="shared" si="3"/>
        <v>0</v>
      </c>
    </row>
    <row r="120" spans="1:7" s="11" customFormat="1" ht="24" customHeight="1" x14ac:dyDescent="0.2">
      <c r="A120" s="6">
        <v>111</v>
      </c>
      <c r="B120" s="33" t="s">
        <v>210</v>
      </c>
      <c r="C120" s="21" t="s">
        <v>211</v>
      </c>
      <c r="D120" s="22" t="s">
        <v>5</v>
      </c>
      <c r="E120" s="23">
        <v>0.93300000000000005</v>
      </c>
      <c r="F120" s="1"/>
      <c r="G120" s="5">
        <f t="shared" si="3"/>
        <v>0</v>
      </c>
    </row>
    <row r="121" spans="1:7" s="11" customFormat="1" ht="24" customHeight="1" x14ac:dyDescent="0.2">
      <c r="A121" s="6">
        <v>112</v>
      </c>
      <c r="B121" s="33" t="s">
        <v>212</v>
      </c>
      <c r="C121" s="21" t="s">
        <v>213</v>
      </c>
      <c r="D121" s="22" t="s">
        <v>5</v>
      </c>
      <c r="E121" s="23">
        <v>8.3970000000000002</v>
      </c>
      <c r="F121" s="1"/>
      <c r="G121" s="5">
        <f t="shared" si="3"/>
        <v>0</v>
      </c>
    </row>
    <row r="122" spans="1:7" s="11" customFormat="1" ht="24" customHeight="1" x14ac:dyDescent="0.2">
      <c r="A122" s="6">
        <v>113</v>
      </c>
      <c r="B122" s="33" t="s">
        <v>214</v>
      </c>
      <c r="C122" s="21" t="s">
        <v>215</v>
      </c>
      <c r="D122" s="22" t="s">
        <v>5</v>
      </c>
      <c r="E122" s="23">
        <v>2.919</v>
      </c>
      <c r="F122" s="1"/>
      <c r="G122" s="5">
        <f t="shared" si="3"/>
        <v>0</v>
      </c>
    </row>
    <row r="123" spans="1:7" s="11" customFormat="1" ht="24" customHeight="1" x14ac:dyDescent="0.2">
      <c r="A123" s="6">
        <v>114</v>
      </c>
      <c r="B123" s="33" t="s">
        <v>216</v>
      </c>
      <c r="C123" s="21" t="s">
        <v>217</v>
      </c>
      <c r="D123" s="22" t="s">
        <v>5</v>
      </c>
      <c r="E123" s="23">
        <v>0.93300000000000005</v>
      </c>
      <c r="F123" s="1"/>
      <c r="G123" s="5">
        <f t="shared" si="3"/>
        <v>0</v>
      </c>
    </row>
    <row r="124" spans="1:7" s="11" customFormat="1" ht="24" customHeight="1" x14ac:dyDescent="0.2">
      <c r="A124" s="6">
        <v>115</v>
      </c>
      <c r="B124" s="33" t="s">
        <v>218</v>
      </c>
      <c r="C124" s="21" t="s">
        <v>219</v>
      </c>
      <c r="D124" s="22" t="s">
        <v>5</v>
      </c>
      <c r="E124" s="23">
        <v>0.97499999999999998</v>
      </c>
      <c r="F124" s="1"/>
      <c r="G124" s="5">
        <f t="shared" si="3"/>
        <v>0</v>
      </c>
    </row>
    <row r="125" spans="1:7" s="11" customFormat="1" ht="24" customHeight="1" x14ac:dyDescent="0.2">
      <c r="A125" s="6">
        <v>116</v>
      </c>
      <c r="B125" s="33" t="s">
        <v>220</v>
      </c>
      <c r="C125" s="21" t="s">
        <v>57</v>
      </c>
      <c r="D125" s="22" t="s">
        <v>5</v>
      </c>
      <c r="E125" s="23">
        <v>0.87</v>
      </c>
      <c r="F125" s="1"/>
      <c r="G125" s="5">
        <f t="shared" si="3"/>
        <v>0</v>
      </c>
    </row>
    <row r="126" spans="1:7" s="11" customFormat="1" ht="24" customHeight="1" x14ac:dyDescent="0.2">
      <c r="A126" s="6">
        <v>117</v>
      </c>
      <c r="B126" s="33" t="s">
        <v>221</v>
      </c>
      <c r="C126" s="21" t="s">
        <v>222</v>
      </c>
      <c r="D126" s="22" t="s">
        <v>5</v>
      </c>
      <c r="E126" s="23">
        <v>1.0740000000000001</v>
      </c>
      <c r="F126" s="1"/>
      <c r="G126" s="5">
        <f t="shared" si="3"/>
        <v>0</v>
      </c>
    </row>
    <row r="127" spans="1:7" s="10" customFormat="1" ht="24" customHeight="1" x14ac:dyDescent="0.2">
      <c r="A127" s="7"/>
      <c r="B127" s="32"/>
      <c r="C127" s="12" t="s">
        <v>17</v>
      </c>
      <c r="D127" s="8"/>
      <c r="E127" s="24"/>
      <c r="F127" s="9"/>
      <c r="G127" s="13">
        <f>SUM(G128:G128)</f>
        <v>0</v>
      </c>
    </row>
    <row r="128" spans="1:7" s="11" customFormat="1" ht="24" customHeight="1" x14ac:dyDescent="0.2">
      <c r="A128" s="6">
        <v>118</v>
      </c>
      <c r="B128" s="33" t="s">
        <v>223</v>
      </c>
      <c r="C128" s="21" t="s">
        <v>224</v>
      </c>
      <c r="D128" s="22" t="s">
        <v>5</v>
      </c>
      <c r="E128" s="23">
        <v>15.933</v>
      </c>
      <c r="F128" s="1"/>
      <c r="G128" s="5">
        <f>ROUND(F128*E128,2)</f>
        <v>0</v>
      </c>
    </row>
    <row r="129" spans="1:7" s="10" customFormat="1" ht="24" customHeight="1" x14ac:dyDescent="0.2">
      <c r="A129" s="7"/>
      <c r="B129" s="32"/>
      <c r="C129" s="12" t="s">
        <v>225</v>
      </c>
      <c r="D129" s="8"/>
      <c r="E129" s="24"/>
      <c r="F129" s="9"/>
      <c r="G129" s="13">
        <f>SUM(G130:G130)</f>
        <v>0</v>
      </c>
    </row>
    <row r="130" spans="1:7" s="11" customFormat="1" ht="24" customHeight="1" x14ac:dyDescent="0.2">
      <c r="A130" s="6">
        <v>119</v>
      </c>
      <c r="B130" s="33" t="s">
        <v>226</v>
      </c>
      <c r="C130" s="21" t="s">
        <v>227</v>
      </c>
      <c r="D130" s="22" t="s">
        <v>16</v>
      </c>
      <c r="E130" s="23">
        <v>2</v>
      </c>
      <c r="F130" s="1"/>
      <c r="G130" s="5">
        <f>ROUND(F130*E130,2)</f>
        <v>0</v>
      </c>
    </row>
    <row r="131" spans="1:7" s="10" customFormat="1" ht="24" customHeight="1" x14ac:dyDescent="0.2">
      <c r="A131" s="7"/>
      <c r="B131" s="32"/>
      <c r="C131" s="12" t="s">
        <v>228</v>
      </c>
      <c r="D131" s="8"/>
      <c r="E131" s="24"/>
      <c r="F131" s="9"/>
      <c r="G131" s="13">
        <f>SUM(G132:G132)</f>
        <v>0</v>
      </c>
    </row>
    <row r="132" spans="1:7" s="11" customFormat="1" ht="24" customHeight="1" x14ac:dyDescent="0.2">
      <c r="A132" s="6">
        <v>120</v>
      </c>
      <c r="B132" s="33" t="s">
        <v>229</v>
      </c>
      <c r="C132" s="21" t="s">
        <v>230</v>
      </c>
      <c r="D132" s="22" t="s">
        <v>16</v>
      </c>
      <c r="E132" s="23">
        <v>1</v>
      </c>
      <c r="F132" s="1"/>
      <c r="G132" s="5">
        <f>ROUND(F132*E132,2)</f>
        <v>0</v>
      </c>
    </row>
    <row r="133" spans="1:7" s="10" customFormat="1" ht="24" customHeight="1" x14ac:dyDescent="0.2">
      <c r="A133" s="7"/>
      <c r="B133" s="32"/>
      <c r="C133" s="12" t="s">
        <v>231</v>
      </c>
      <c r="D133" s="8"/>
      <c r="E133" s="24"/>
      <c r="F133" s="9"/>
      <c r="G133" s="13">
        <f>SUM(G134:G135)</f>
        <v>0</v>
      </c>
    </row>
    <row r="134" spans="1:7" s="11" customFormat="1" ht="24" customHeight="1" x14ac:dyDescent="0.2">
      <c r="A134" s="6">
        <v>121</v>
      </c>
      <c r="B134" s="33" t="s">
        <v>232</v>
      </c>
      <c r="C134" s="21" t="s">
        <v>233</v>
      </c>
      <c r="D134" s="22" t="s">
        <v>16</v>
      </c>
      <c r="E134" s="23">
        <v>4</v>
      </c>
      <c r="F134" s="1"/>
      <c r="G134" s="5">
        <f>ROUND(F134*E134,2)</f>
        <v>0</v>
      </c>
    </row>
    <row r="135" spans="1:7" s="11" customFormat="1" ht="24" customHeight="1" x14ac:dyDescent="0.2">
      <c r="A135" s="6">
        <v>122</v>
      </c>
      <c r="B135" s="33" t="s">
        <v>234</v>
      </c>
      <c r="C135" s="21" t="s">
        <v>313</v>
      </c>
      <c r="D135" s="22" t="s">
        <v>16</v>
      </c>
      <c r="E135" s="23">
        <v>4</v>
      </c>
      <c r="F135" s="1"/>
      <c r="G135" s="5">
        <f t="shared" ref="G135" si="4">ROUND(F135*E135,2)</f>
        <v>0</v>
      </c>
    </row>
    <row r="136" spans="1:7" s="10" customFormat="1" ht="24" customHeight="1" x14ac:dyDescent="0.2">
      <c r="A136" s="7"/>
      <c r="B136" s="32"/>
      <c r="C136" s="12" t="s">
        <v>235</v>
      </c>
      <c r="D136" s="8"/>
      <c r="E136" s="24"/>
      <c r="F136" s="9"/>
      <c r="G136" s="13">
        <f>SUM(G137:G137)</f>
        <v>0</v>
      </c>
    </row>
    <row r="137" spans="1:7" s="11" customFormat="1" ht="24" customHeight="1" x14ac:dyDescent="0.2">
      <c r="A137" s="6">
        <v>123</v>
      </c>
      <c r="B137" s="33" t="s">
        <v>236</v>
      </c>
      <c r="C137" s="21" t="s">
        <v>237</v>
      </c>
      <c r="D137" s="22" t="s">
        <v>16</v>
      </c>
      <c r="E137" s="23">
        <v>1</v>
      </c>
      <c r="F137" s="1"/>
      <c r="G137" s="5">
        <f>ROUND(F137*E137,2)</f>
        <v>0</v>
      </c>
    </row>
    <row r="138" spans="1:7" s="10" customFormat="1" ht="24" customHeight="1" x14ac:dyDescent="0.2">
      <c r="A138" s="7"/>
      <c r="B138" s="32"/>
      <c r="C138" s="12" t="s">
        <v>238</v>
      </c>
      <c r="D138" s="8"/>
      <c r="E138" s="24"/>
      <c r="F138" s="2"/>
      <c r="G138" s="13">
        <f>SUM(G139:G163)</f>
        <v>0</v>
      </c>
    </row>
    <row r="139" spans="1:7" s="11" customFormat="1" ht="24" customHeight="1" x14ac:dyDescent="0.2">
      <c r="A139" s="6">
        <v>124</v>
      </c>
      <c r="B139" s="33" t="s">
        <v>239</v>
      </c>
      <c r="C139" s="19" t="s">
        <v>240</v>
      </c>
      <c r="D139" s="20" t="s">
        <v>6</v>
      </c>
      <c r="E139" s="27">
        <v>75</v>
      </c>
      <c r="F139" s="1"/>
      <c r="G139" s="5">
        <f t="shared" ref="G139:G163" si="5">ROUND(F139*E139,2)</f>
        <v>0</v>
      </c>
    </row>
    <row r="140" spans="1:7" s="11" customFormat="1" ht="24" customHeight="1" x14ac:dyDescent="0.2">
      <c r="A140" s="6">
        <v>125</v>
      </c>
      <c r="B140" s="33" t="s">
        <v>241</v>
      </c>
      <c r="C140" s="19" t="s">
        <v>283</v>
      </c>
      <c r="D140" s="20" t="s">
        <v>6</v>
      </c>
      <c r="E140" s="27">
        <v>75</v>
      </c>
      <c r="F140" s="1"/>
      <c r="G140" s="5">
        <f t="shared" si="5"/>
        <v>0</v>
      </c>
    </row>
    <row r="141" spans="1:7" s="11" customFormat="1" ht="24" customHeight="1" x14ac:dyDescent="0.2">
      <c r="A141" s="6">
        <v>126</v>
      </c>
      <c r="B141" s="33" t="s">
        <v>242</v>
      </c>
      <c r="C141" s="19" t="s">
        <v>243</v>
      </c>
      <c r="D141" s="20" t="s">
        <v>16</v>
      </c>
      <c r="E141" s="27">
        <v>1</v>
      </c>
      <c r="F141" s="1"/>
      <c r="G141" s="5">
        <f t="shared" si="5"/>
        <v>0</v>
      </c>
    </row>
    <row r="142" spans="1:7" s="11" customFormat="1" ht="24" customHeight="1" x14ac:dyDescent="0.2">
      <c r="A142" s="6">
        <v>127</v>
      </c>
      <c r="B142" s="33" t="s">
        <v>244</v>
      </c>
      <c r="C142" s="19" t="s">
        <v>245</v>
      </c>
      <c r="D142" s="20" t="s">
        <v>16</v>
      </c>
      <c r="E142" s="27">
        <v>3</v>
      </c>
      <c r="F142" s="1"/>
      <c r="G142" s="5">
        <f t="shared" si="5"/>
        <v>0</v>
      </c>
    </row>
    <row r="143" spans="1:7" s="11" customFormat="1" ht="24" customHeight="1" x14ac:dyDescent="0.2">
      <c r="A143" s="6">
        <v>128</v>
      </c>
      <c r="B143" s="33" t="s">
        <v>246</v>
      </c>
      <c r="C143" s="19" t="s">
        <v>247</v>
      </c>
      <c r="D143" s="20" t="s">
        <v>16</v>
      </c>
      <c r="E143" s="27">
        <v>1</v>
      </c>
      <c r="F143" s="1"/>
      <c r="G143" s="5">
        <f t="shared" si="5"/>
        <v>0</v>
      </c>
    </row>
    <row r="144" spans="1:7" s="11" customFormat="1" ht="24" customHeight="1" x14ac:dyDescent="0.2">
      <c r="A144" s="6">
        <v>129</v>
      </c>
      <c r="B144" s="33" t="s">
        <v>248</v>
      </c>
      <c r="C144" s="19" t="s">
        <v>249</v>
      </c>
      <c r="D144" s="20" t="s">
        <v>16</v>
      </c>
      <c r="E144" s="27">
        <v>3</v>
      </c>
      <c r="F144" s="1"/>
      <c r="G144" s="5">
        <f t="shared" si="5"/>
        <v>0</v>
      </c>
    </row>
    <row r="145" spans="1:7" s="11" customFormat="1" ht="24" customHeight="1" x14ac:dyDescent="0.2">
      <c r="A145" s="6">
        <v>130</v>
      </c>
      <c r="B145" s="33" t="s">
        <v>250</v>
      </c>
      <c r="C145" s="19" t="s">
        <v>251</v>
      </c>
      <c r="D145" s="20" t="s">
        <v>16</v>
      </c>
      <c r="E145" s="27">
        <v>2</v>
      </c>
      <c r="F145" s="1"/>
      <c r="G145" s="5">
        <f t="shared" si="5"/>
        <v>0</v>
      </c>
    </row>
    <row r="146" spans="1:7" s="11" customFormat="1" ht="24" customHeight="1" x14ac:dyDescent="0.2">
      <c r="A146" s="6">
        <v>131</v>
      </c>
      <c r="B146" s="33" t="s">
        <v>252</v>
      </c>
      <c r="C146" s="19" t="s">
        <v>253</v>
      </c>
      <c r="D146" s="20" t="s">
        <v>16</v>
      </c>
      <c r="E146" s="27">
        <v>1</v>
      </c>
      <c r="F146" s="1"/>
      <c r="G146" s="5">
        <f t="shared" si="5"/>
        <v>0</v>
      </c>
    </row>
    <row r="147" spans="1:7" s="11" customFormat="1" ht="24" customHeight="1" x14ac:dyDescent="0.2">
      <c r="A147" s="6">
        <v>132</v>
      </c>
      <c r="B147" s="33" t="s">
        <v>254</v>
      </c>
      <c r="C147" s="19" t="s">
        <v>255</v>
      </c>
      <c r="D147" s="20" t="s">
        <v>16</v>
      </c>
      <c r="E147" s="27">
        <v>4</v>
      </c>
      <c r="F147" s="1"/>
      <c r="G147" s="5">
        <f t="shared" si="5"/>
        <v>0</v>
      </c>
    </row>
    <row r="148" spans="1:7" s="11" customFormat="1" ht="24" customHeight="1" x14ac:dyDescent="0.2">
      <c r="A148" s="6">
        <v>133</v>
      </c>
      <c r="B148" s="33" t="s">
        <v>256</v>
      </c>
      <c r="C148" s="19" t="s">
        <v>257</v>
      </c>
      <c r="D148" s="20" t="s">
        <v>16</v>
      </c>
      <c r="E148" s="27">
        <v>2</v>
      </c>
      <c r="F148" s="1"/>
      <c r="G148" s="5">
        <f t="shared" si="5"/>
        <v>0</v>
      </c>
    </row>
    <row r="149" spans="1:7" s="11" customFormat="1" ht="24" customHeight="1" x14ac:dyDescent="0.2">
      <c r="A149" s="6">
        <v>134</v>
      </c>
      <c r="B149" s="33" t="s">
        <v>258</v>
      </c>
      <c r="C149" s="19" t="s">
        <v>259</v>
      </c>
      <c r="D149" s="20" t="s">
        <v>15</v>
      </c>
      <c r="E149" s="27">
        <v>5.4950000000000001</v>
      </c>
      <c r="F149" s="1"/>
      <c r="G149" s="5">
        <f t="shared" si="5"/>
        <v>0</v>
      </c>
    </row>
    <row r="150" spans="1:7" s="11" customFormat="1" ht="24" customHeight="1" x14ac:dyDescent="0.2">
      <c r="A150" s="6">
        <v>135</v>
      </c>
      <c r="B150" s="33" t="s">
        <v>260</v>
      </c>
      <c r="C150" s="19" t="s">
        <v>261</v>
      </c>
      <c r="D150" s="20" t="s">
        <v>15</v>
      </c>
      <c r="E150" s="27">
        <v>0.70199999999999996</v>
      </c>
      <c r="F150" s="1"/>
      <c r="G150" s="5">
        <f t="shared" si="5"/>
        <v>0</v>
      </c>
    </row>
    <row r="151" spans="1:7" s="11" customFormat="1" ht="24" customHeight="1" x14ac:dyDescent="0.2">
      <c r="A151" s="6">
        <v>136</v>
      </c>
      <c r="B151" s="33" t="s">
        <v>262</v>
      </c>
      <c r="C151" s="19" t="s">
        <v>263</v>
      </c>
      <c r="D151" s="20" t="s">
        <v>15</v>
      </c>
      <c r="E151" s="27">
        <v>2.5619999999999998</v>
      </c>
      <c r="F151" s="1"/>
      <c r="G151" s="5">
        <f t="shared" si="5"/>
        <v>0</v>
      </c>
    </row>
    <row r="152" spans="1:7" s="11" customFormat="1" ht="24" customHeight="1" x14ac:dyDescent="0.2">
      <c r="A152" s="6">
        <v>137</v>
      </c>
      <c r="B152" s="33" t="s">
        <v>264</v>
      </c>
      <c r="C152" s="19" t="s">
        <v>265</v>
      </c>
      <c r="D152" s="20" t="s">
        <v>15</v>
      </c>
      <c r="E152" s="27">
        <v>2.5619999999999998</v>
      </c>
      <c r="F152" s="1"/>
      <c r="G152" s="5">
        <f t="shared" si="5"/>
        <v>0</v>
      </c>
    </row>
    <row r="153" spans="1:7" s="11" customFormat="1" ht="24" customHeight="1" x14ac:dyDescent="0.2">
      <c r="A153" s="6">
        <v>138</v>
      </c>
      <c r="B153" s="33" t="s">
        <v>266</v>
      </c>
      <c r="C153" s="19" t="s">
        <v>267</v>
      </c>
      <c r="D153" s="20" t="s">
        <v>16</v>
      </c>
      <c r="E153" s="27">
        <v>7</v>
      </c>
      <c r="F153" s="1"/>
      <c r="G153" s="5">
        <f t="shared" si="5"/>
        <v>0</v>
      </c>
    </row>
    <row r="154" spans="1:7" s="11" customFormat="1" ht="24" customHeight="1" x14ac:dyDescent="0.2">
      <c r="A154" s="6">
        <v>139</v>
      </c>
      <c r="B154" s="33" t="s">
        <v>268</v>
      </c>
      <c r="C154" s="19" t="s">
        <v>309</v>
      </c>
      <c r="D154" s="20" t="s">
        <v>16</v>
      </c>
      <c r="E154" s="27">
        <v>3</v>
      </c>
      <c r="F154" s="1"/>
      <c r="G154" s="5">
        <f t="shared" si="5"/>
        <v>0</v>
      </c>
    </row>
    <row r="155" spans="1:7" s="11" customFormat="1" ht="24" customHeight="1" x14ac:dyDescent="0.2">
      <c r="A155" s="6">
        <v>140</v>
      </c>
      <c r="B155" s="33" t="s">
        <v>269</v>
      </c>
      <c r="C155" s="19" t="s">
        <v>310</v>
      </c>
      <c r="D155" s="20" t="s">
        <v>16</v>
      </c>
      <c r="E155" s="27">
        <v>1</v>
      </c>
      <c r="F155" s="1"/>
      <c r="G155" s="5">
        <f t="shared" si="5"/>
        <v>0</v>
      </c>
    </row>
    <row r="156" spans="1:7" s="11" customFormat="1" ht="24" customHeight="1" x14ac:dyDescent="0.2">
      <c r="A156" s="6">
        <v>141</v>
      </c>
      <c r="B156" s="33" t="s">
        <v>270</v>
      </c>
      <c r="C156" s="19" t="s">
        <v>311</v>
      </c>
      <c r="D156" s="20" t="s">
        <v>16</v>
      </c>
      <c r="E156" s="27">
        <v>1</v>
      </c>
      <c r="F156" s="1"/>
      <c r="G156" s="5">
        <f t="shared" si="5"/>
        <v>0</v>
      </c>
    </row>
    <row r="157" spans="1:7" s="11" customFormat="1" ht="24" customHeight="1" x14ac:dyDescent="0.2">
      <c r="A157" s="6">
        <v>142</v>
      </c>
      <c r="B157" s="33" t="s">
        <v>271</v>
      </c>
      <c r="C157" s="19" t="s">
        <v>312</v>
      </c>
      <c r="D157" s="20" t="s">
        <v>16</v>
      </c>
      <c r="E157" s="27">
        <v>2</v>
      </c>
      <c r="F157" s="1"/>
      <c r="G157" s="5">
        <f t="shared" si="5"/>
        <v>0</v>
      </c>
    </row>
    <row r="158" spans="1:7" s="11" customFormat="1" ht="24" customHeight="1" x14ac:dyDescent="0.2">
      <c r="A158" s="6">
        <v>143</v>
      </c>
      <c r="B158" s="33" t="s">
        <v>272</v>
      </c>
      <c r="C158" s="19" t="s">
        <v>273</v>
      </c>
      <c r="D158" s="20" t="s">
        <v>16</v>
      </c>
      <c r="E158" s="27">
        <v>7</v>
      </c>
      <c r="F158" s="1"/>
      <c r="G158" s="5">
        <f t="shared" si="5"/>
        <v>0</v>
      </c>
    </row>
    <row r="159" spans="1:7" s="11" customFormat="1" ht="24" customHeight="1" x14ac:dyDescent="0.2">
      <c r="A159" s="6">
        <v>144</v>
      </c>
      <c r="B159" s="33" t="s">
        <v>274</v>
      </c>
      <c r="C159" s="19" t="s">
        <v>275</v>
      </c>
      <c r="D159" s="20" t="s">
        <v>16</v>
      </c>
      <c r="E159" s="27">
        <v>1</v>
      </c>
      <c r="F159" s="1"/>
      <c r="G159" s="5">
        <f t="shared" si="5"/>
        <v>0</v>
      </c>
    </row>
    <row r="160" spans="1:7" s="11" customFormat="1" ht="24" customHeight="1" x14ac:dyDescent="0.2">
      <c r="A160" s="6">
        <v>145</v>
      </c>
      <c r="B160" s="33" t="s">
        <v>276</v>
      </c>
      <c r="C160" s="19" t="s">
        <v>277</v>
      </c>
      <c r="D160" s="20" t="s">
        <v>7</v>
      </c>
      <c r="E160" s="27">
        <v>1</v>
      </c>
      <c r="F160" s="1"/>
      <c r="G160" s="5">
        <f t="shared" si="5"/>
        <v>0</v>
      </c>
    </row>
    <row r="161" spans="1:7" s="11" customFormat="1" ht="24" customHeight="1" x14ac:dyDescent="0.2">
      <c r="A161" s="6">
        <v>146</v>
      </c>
      <c r="B161" s="33" t="s">
        <v>278</v>
      </c>
      <c r="C161" s="19" t="s">
        <v>279</v>
      </c>
      <c r="D161" s="20" t="s">
        <v>15</v>
      </c>
      <c r="E161" s="27">
        <v>2.5619999999999998</v>
      </c>
      <c r="F161" s="1"/>
      <c r="G161" s="5">
        <f t="shared" si="5"/>
        <v>0</v>
      </c>
    </row>
    <row r="162" spans="1:7" s="11" customFormat="1" ht="24" customHeight="1" x14ac:dyDescent="0.2">
      <c r="A162" s="6">
        <v>147</v>
      </c>
      <c r="B162" s="33" t="s">
        <v>280</v>
      </c>
      <c r="C162" s="19" t="s">
        <v>281</v>
      </c>
      <c r="D162" s="20" t="s">
        <v>15</v>
      </c>
      <c r="E162" s="27">
        <v>59.8</v>
      </c>
      <c r="F162" s="1"/>
      <c r="G162" s="5">
        <f t="shared" si="5"/>
        <v>0</v>
      </c>
    </row>
    <row r="163" spans="1:7" s="11" customFormat="1" ht="24" customHeight="1" x14ac:dyDescent="0.2">
      <c r="A163" s="6">
        <v>148</v>
      </c>
      <c r="B163" s="33" t="s">
        <v>113</v>
      </c>
      <c r="C163" s="19" t="s">
        <v>282</v>
      </c>
      <c r="D163" s="20" t="s">
        <v>15</v>
      </c>
      <c r="E163" s="27">
        <v>60.697000000000003</v>
      </c>
      <c r="F163" s="1"/>
      <c r="G163" s="5">
        <f t="shared" si="5"/>
        <v>0</v>
      </c>
    </row>
    <row r="164" spans="1:7" s="10" customFormat="1" ht="24" customHeight="1" x14ac:dyDescent="0.25">
      <c r="A164" s="7"/>
      <c r="B164" s="32"/>
      <c r="C164" s="12" t="s">
        <v>284</v>
      </c>
      <c r="D164" s="14"/>
      <c r="E164" s="25"/>
      <c r="F164" s="3"/>
      <c r="G164" s="13">
        <f>SUM(G165:G168)</f>
        <v>0</v>
      </c>
    </row>
    <row r="165" spans="1:7" s="11" customFormat="1" ht="24" customHeight="1" x14ac:dyDescent="0.2">
      <c r="A165" s="6">
        <v>149</v>
      </c>
      <c r="B165" s="33" t="s">
        <v>285</v>
      </c>
      <c r="C165" s="19" t="s">
        <v>286</v>
      </c>
      <c r="D165" s="20" t="s">
        <v>7</v>
      </c>
      <c r="E165" s="27">
        <v>1</v>
      </c>
      <c r="F165" s="1"/>
      <c r="G165" s="5">
        <f t="shared" ref="G165:G168" si="6">ROUND(F165*E165,2)</f>
        <v>0</v>
      </c>
    </row>
    <row r="166" spans="1:7" s="11" customFormat="1" ht="24" customHeight="1" x14ac:dyDescent="0.2">
      <c r="A166" s="6">
        <v>150</v>
      </c>
      <c r="B166" s="33" t="s">
        <v>287</v>
      </c>
      <c r="C166" s="34" t="s">
        <v>335</v>
      </c>
      <c r="D166" s="20" t="s">
        <v>7</v>
      </c>
      <c r="E166" s="27">
        <v>1</v>
      </c>
      <c r="F166" s="1"/>
      <c r="G166" s="5">
        <f t="shared" si="6"/>
        <v>0</v>
      </c>
    </row>
    <row r="167" spans="1:7" s="11" customFormat="1" ht="24" customHeight="1" x14ac:dyDescent="0.2">
      <c r="A167" s="6">
        <v>151</v>
      </c>
      <c r="B167" s="33" t="s">
        <v>288</v>
      </c>
      <c r="C167" s="19" t="s">
        <v>289</v>
      </c>
      <c r="D167" s="20" t="s">
        <v>7</v>
      </c>
      <c r="E167" s="27">
        <v>1</v>
      </c>
      <c r="F167" s="1"/>
      <c r="G167" s="5">
        <f t="shared" si="6"/>
        <v>0</v>
      </c>
    </row>
    <row r="168" spans="1:7" s="11" customFormat="1" ht="24" customHeight="1" x14ac:dyDescent="0.2">
      <c r="A168" s="6">
        <v>152</v>
      </c>
      <c r="B168" s="33" t="s">
        <v>290</v>
      </c>
      <c r="C168" s="19" t="s">
        <v>291</v>
      </c>
      <c r="D168" s="20" t="s">
        <v>7</v>
      </c>
      <c r="E168" s="27">
        <v>1</v>
      </c>
      <c r="F168" s="1"/>
      <c r="G168" s="5">
        <f t="shared" si="6"/>
        <v>0</v>
      </c>
    </row>
    <row r="169" spans="1:7" s="10" customFormat="1" ht="24" customHeight="1" x14ac:dyDescent="0.25">
      <c r="A169" s="7"/>
      <c r="B169" s="32"/>
      <c r="C169" s="12" t="s">
        <v>12</v>
      </c>
      <c r="D169" s="14"/>
      <c r="E169" s="25"/>
      <c r="F169" s="3"/>
      <c r="G169" s="13">
        <f>SUM(G170:G171)</f>
        <v>0</v>
      </c>
    </row>
    <row r="170" spans="1:7" s="11" customFormat="1" ht="24" customHeight="1" x14ac:dyDescent="0.2">
      <c r="A170" s="6">
        <v>153</v>
      </c>
      <c r="B170" s="33" t="s">
        <v>292</v>
      </c>
      <c r="C170" s="19" t="s">
        <v>293</v>
      </c>
      <c r="D170" s="20" t="s">
        <v>7</v>
      </c>
      <c r="E170" s="27">
        <v>1</v>
      </c>
      <c r="F170" s="1"/>
      <c r="G170" s="5">
        <f t="shared" ref="G170:G171" si="7">ROUND(F170*E170,2)</f>
        <v>0</v>
      </c>
    </row>
    <row r="171" spans="1:7" s="11" customFormat="1" ht="24" customHeight="1" x14ac:dyDescent="0.2">
      <c r="A171" s="6">
        <v>154</v>
      </c>
      <c r="B171" s="33" t="s">
        <v>294</v>
      </c>
      <c r="C171" s="19" t="s">
        <v>295</v>
      </c>
      <c r="D171" s="20" t="s">
        <v>7</v>
      </c>
      <c r="E171" s="27">
        <v>1</v>
      </c>
      <c r="F171" s="1"/>
      <c r="G171" s="5">
        <f t="shared" si="7"/>
        <v>0</v>
      </c>
    </row>
    <row r="172" spans="1:7" s="10" customFormat="1" ht="24" customHeight="1" x14ac:dyDescent="0.25">
      <c r="A172" s="7"/>
      <c r="B172" s="32"/>
      <c r="C172" s="12" t="s">
        <v>296</v>
      </c>
      <c r="D172" s="14"/>
      <c r="E172" s="25"/>
      <c r="F172" s="3"/>
      <c r="G172" s="13">
        <f>SUM(G173:G174)</f>
        <v>0</v>
      </c>
    </row>
    <row r="173" spans="1:7" s="11" customFormat="1" ht="24" customHeight="1" x14ac:dyDescent="0.2">
      <c r="A173" s="6">
        <v>155</v>
      </c>
      <c r="B173" s="33" t="s">
        <v>297</v>
      </c>
      <c r="C173" s="19" t="s">
        <v>298</v>
      </c>
      <c r="D173" s="20" t="s">
        <v>7</v>
      </c>
      <c r="E173" s="27">
        <v>1</v>
      </c>
      <c r="F173" s="1"/>
      <c r="G173" s="5">
        <f t="shared" ref="G173:G174" si="8">ROUND(F173*E173,2)</f>
        <v>0</v>
      </c>
    </row>
    <row r="174" spans="1:7" s="11" customFormat="1" ht="24" customHeight="1" x14ac:dyDescent="0.2">
      <c r="A174" s="6">
        <v>156</v>
      </c>
      <c r="B174" s="33" t="s">
        <v>299</v>
      </c>
      <c r="C174" s="19" t="s">
        <v>300</v>
      </c>
      <c r="D174" s="20" t="s">
        <v>7</v>
      </c>
      <c r="E174" s="27">
        <v>1</v>
      </c>
      <c r="F174" s="1"/>
      <c r="G174" s="5">
        <f t="shared" si="8"/>
        <v>0</v>
      </c>
    </row>
    <row r="175" spans="1:7" s="10" customFormat="1" ht="24" customHeight="1" x14ac:dyDescent="0.25">
      <c r="A175" s="7"/>
      <c r="B175" s="32"/>
      <c r="C175" s="12" t="s">
        <v>13</v>
      </c>
      <c r="D175" s="14"/>
      <c r="E175" s="25"/>
      <c r="F175" s="3"/>
      <c r="G175" s="13">
        <f>SUM(G176:G176)</f>
        <v>0</v>
      </c>
    </row>
    <row r="176" spans="1:7" s="11" customFormat="1" ht="24" customHeight="1" x14ac:dyDescent="0.2">
      <c r="A176" s="6">
        <v>157</v>
      </c>
      <c r="B176" s="33" t="s">
        <v>301</v>
      </c>
      <c r="C176" s="19" t="s">
        <v>345</v>
      </c>
      <c r="D176" s="20" t="s">
        <v>7</v>
      </c>
      <c r="E176" s="27">
        <v>1</v>
      </c>
      <c r="F176" s="1"/>
      <c r="G176" s="5">
        <f t="shared" ref="G176" si="9">ROUND(F176*E176,2)</f>
        <v>0</v>
      </c>
    </row>
    <row r="177" spans="1:7" s="10" customFormat="1" ht="24" customHeight="1" x14ac:dyDescent="0.25">
      <c r="A177" s="7"/>
      <c r="B177" s="32"/>
      <c r="C177" s="12" t="s">
        <v>302</v>
      </c>
      <c r="D177" s="14"/>
      <c r="E177" s="25"/>
      <c r="F177" s="3"/>
      <c r="G177" s="13">
        <f>SUM(G178:G178)</f>
        <v>0</v>
      </c>
    </row>
    <row r="178" spans="1:7" s="11" customFormat="1" ht="24" customHeight="1" thickBot="1" x14ac:dyDescent="0.25">
      <c r="A178" s="6">
        <v>158</v>
      </c>
      <c r="B178" s="33" t="s">
        <v>303</v>
      </c>
      <c r="C178" s="19" t="s">
        <v>304</v>
      </c>
      <c r="D178" s="20" t="s">
        <v>7</v>
      </c>
      <c r="E178" s="27">
        <v>1</v>
      </c>
      <c r="F178" s="1"/>
      <c r="G178" s="5">
        <f t="shared" ref="G178" si="10">ROUND(F178*E178,2)</f>
        <v>0</v>
      </c>
    </row>
    <row r="179" spans="1:7" ht="60" customHeight="1" thickBot="1" x14ac:dyDescent="0.25">
      <c r="A179" s="35" t="s">
        <v>305</v>
      </c>
      <c r="B179" s="36"/>
      <c r="C179" s="36"/>
      <c r="D179" s="36"/>
      <c r="E179" s="37"/>
      <c r="F179" s="29"/>
      <c r="G179" s="30">
        <f>SUM(G5,G28,G31,G36,G115,G127,G129,G131,G133,G136,G138,G164,G169,G172,G175,G177)</f>
        <v>0</v>
      </c>
    </row>
    <row r="180" spans="1:7" ht="30" customHeight="1" thickBot="1" x14ac:dyDescent="0.25">
      <c r="A180" s="39" t="s">
        <v>14</v>
      </c>
      <c r="B180" s="40"/>
      <c r="C180" s="40"/>
      <c r="D180" s="40"/>
      <c r="E180" s="40"/>
      <c r="F180" s="40"/>
      <c r="G180" s="41"/>
    </row>
  </sheetData>
  <sheetProtection algorithmName="SHA-512" hashValue="SLLRyepq4MBtllPG7Tus+36h7c8+MUoEWRn53MiHCzl7i+GPra4HieQrH3Z6qR3FrCv0J/mG9DxVFRakttclNg==" saltValue="BMLqY9PJJtcICm3dCqvMIw==" spinCount="100000" sheet="1" objects="1" scenarios="1"/>
  <protectedRanges>
    <protectedRange sqref="F1:F1048576" name="Oblast9"/>
  </protectedRanges>
  <mergeCells count="4">
    <mergeCell ref="A179:E179"/>
    <mergeCell ref="A2:G2"/>
    <mergeCell ref="A180:G180"/>
    <mergeCell ref="A3:G3"/>
  </mergeCells>
  <pageMargins left="0.39370078740157483" right="0.39370078740157483" top="0.39370078740157483" bottom="0.39370078740157483" header="0" footer="0"/>
  <pageSetup paperSize="9" scale="62" fitToHeight="0" orientation="portrait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Cenová specifikace nabídky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magpieHP\vlada</dc:creator>
  <cp:lastModifiedBy>Jandura Jan, Mgr.</cp:lastModifiedBy>
  <cp:lastPrinted>2026-08-28T07:34:51Z</cp:lastPrinted>
  <dcterms:created xsi:type="dcterms:W3CDTF">2019-11-22T11:55:52Z</dcterms:created>
  <dcterms:modified xsi:type="dcterms:W3CDTF">2026-08-28T07:35:05Z</dcterms:modified>
</cp:coreProperties>
</file>